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jbbgovco-my.sharepoint.com/personal/pablo_molano_jbb_gov_co/Documents/CONTEXTOS/2026/"/>
    </mc:Choice>
  </mc:AlternateContent>
  <xr:revisionPtr revIDLastSave="160" documentId="8_{7565AB65-1F0F-4E8F-B2C5-11AFE5A7FFEB}" xr6:coauthVersionLast="47" xr6:coauthVersionMax="47" xr10:uidLastSave="{7A276E6D-1160-4EA2-87B5-C3D02D1F29C9}"/>
  <bookViews>
    <workbookView xWindow="-108" yWindow="-108" windowWidth="23256" windowHeight="13896" tabRatio="709" xr2:uid="{00000000-000D-0000-FFFF-FFFF00000000}"/>
  </bookViews>
  <sheets>
    <sheet name="JBB" sheetId="2" r:id="rId1"/>
    <sheet name="Contexto JBB" sheetId="21" r:id="rId2"/>
    <sheet name="Contexto SIG" sheetId="20" state="hidden" r:id="rId3"/>
    <sheet name="APL" sheetId="11" r:id="rId4"/>
    <sheet name="APR" sheetId="3" r:id="rId5"/>
    <sheet name="CDI" sheetId="7" r:id="rId6"/>
    <sheet name="DOC" sheetId="12" r:id="rId7"/>
    <sheet name="DYP" sheetId="9" r:id="rId8"/>
    <sheet name="ECM" sheetId="1" r:id="rId9"/>
    <sheet name="FCR" sheetId="15" r:id="rId10"/>
    <sheet name="FIS" sheetId="17" r:id="rId11"/>
    <sheet name="GCO" sheetId="13" r:id="rId12"/>
    <sheet name="GCT" sheetId="4" r:id="rId13"/>
    <sheet name="GEN" sheetId="6" r:id="rId14"/>
    <sheet name="GTH" sheetId="16" r:id="rId15"/>
    <sheet name="JUR" sheetId="5" r:id="rId16"/>
    <sheet name="SDI" sheetId="8" r:id="rId17"/>
    <sheet name="TEC" sheetId="10" r:id="rId18"/>
    <sheet name="SAC" sheetId="14" r:id="rId19"/>
    <sheet name="Versión de información" sheetId="18" r:id="rId20"/>
  </sheets>
  <externalReferences>
    <externalReference r:id="rId21"/>
    <externalReference r:id="rId22"/>
    <externalReference r:id="rId23"/>
  </externalReferences>
  <definedNames>
    <definedName name="_xlnm._FilterDatabase" localSheetId="1" hidden="1">'Contexto JBB'!$C$9:$G$58</definedName>
    <definedName name="_xlnm._FilterDatabase" localSheetId="2" hidden="1">'Contexto JBB'!$K$9:$P$50</definedName>
    <definedName name="_xlcn.WorksheetConnection_Lista_Contexto_Partesinteresadas.xlsxdebilidades1" hidden="1">[1]!debilidades[#Data]</definedName>
    <definedName name="_xlcn.WorksheetConnection_Lista_Contexto_Partesinteresadas.xlsxfortalezas1" hidden="1">[1]!fortalezas[#Data]</definedName>
    <definedName name="Afectación_Económica">'[2]3 PROBABIL E IMPACTO INHERENTE'!$X$11:$X$16</definedName>
    <definedName name="_xlnm.Print_Area" localSheetId="3">APL!$A$1:$G$21</definedName>
    <definedName name="_xlnm.Print_Area" localSheetId="4">APR!$A$1:$G$21</definedName>
    <definedName name="_xlnm.Print_Area" localSheetId="5">CDI!$A$1:$G$21</definedName>
    <definedName name="_xlnm.Print_Area" localSheetId="1">'Contexto JBB'!$A$1:$Q$60</definedName>
    <definedName name="_xlnm.Print_Area" localSheetId="2">'Contexto SIG'!$A$1:$I$35</definedName>
    <definedName name="_xlnm.Print_Area" localSheetId="6">DOC!$A$1:$G$21</definedName>
    <definedName name="_xlnm.Print_Area" localSheetId="7">DYP!$A$1:$G$21</definedName>
    <definedName name="_xlnm.Print_Area" localSheetId="8">ECM!$A$1:$F$22</definedName>
    <definedName name="_xlnm.Print_Area" localSheetId="9">FCR!$A$1:$G$21</definedName>
    <definedName name="_xlnm.Print_Area" localSheetId="10">FIS!$A$1:$G$21</definedName>
    <definedName name="_xlnm.Print_Area" localSheetId="11">GCO!$A$1:$G$21</definedName>
    <definedName name="_xlnm.Print_Area" localSheetId="12">GCT!$A$1:$G$21</definedName>
    <definedName name="_xlnm.Print_Area" localSheetId="13">GEN!$A$1:$G$21</definedName>
    <definedName name="_xlnm.Print_Area" localSheetId="14">GTH!$A$1:$G$21</definedName>
    <definedName name="_xlnm.Print_Area" localSheetId="0">JBB!$A$1:$F$17</definedName>
    <definedName name="_xlnm.Print_Area" localSheetId="15">JUR!$A$1:$G$21</definedName>
    <definedName name="_xlnm.Print_Area" localSheetId="18">SAC!$A$1:$G$21</definedName>
    <definedName name="_xlnm.Print_Area" localSheetId="16">SDI!$A$1:$G$21</definedName>
    <definedName name="_xlnm.Print_Area" localSheetId="17">TEC!$A$1:$G$21</definedName>
    <definedName name="Definicion_tratamiento">'[2]11 FORMULAS'!#REF!</definedName>
    <definedName name="Plan_accion">'[2]11 FORMULAS'!#REF!</definedName>
    <definedName name="Plan_acción">'[2]11 FORMULAS'!#REF!</definedName>
    <definedName name="Plan_de_acción">'[2]11 FORMULAS'!#REF!</definedName>
    <definedName name="Reputacional">'[2]3 PROBABIL E IMPACTO INHERENTE'!$Y$11:$Y$16</definedName>
    <definedName name="Tipo">'[2]11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8" l="1"/>
  <c r="C5" i="18"/>
  <c r="D5" i="14"/>
  <c r="C5" i="14"/>
  <c r="D5" i="10"/>
  <c r="C5" i="10"/>
  <c r="D5" i="8"/>
  <c r="C5" i="8"/>
  <c r="D5" i="5"/>
  <c r="C5" i="5"/>
  <c r="D5" i="16"/>
  <c r="C5" i="16"/>
  <c r="D5" i="6"/>
  <c r="C5" i="6"/>
  <c r="D5" i="4"/>
  <c r="C5" i="4"/>
  <c r="D5" i="13"/>
  <c r="C5" i="13"/>
  <c r="D5" i="17"/>
  <c r="C5" i="17"/>
  <c r="D5" i="15"/>
  <c r="C5" i="15"/>
  <c r="D5" i="1"/>
  <c r="C5" i="1"/>
  <c r="D5" i="9"/>
  <c r="C5" i="9"/>
  <c r="D5" i="12"/>
  <c r="C5" i="12"/>
  <c r="D5" i="7"/>
  <c r="C5" i="7"/>
  <c r="D5" i="3"/>
  <c r="C5" i="3"/>
  <c r="D5" i="11"/>
  <c r="C5" i="11"/>
  <c r="I5" i="21"/>
  <c r="F5" i="21"/>
  <c r="D18" i="18"/>
  <c r="E21" i="14"/>
  <c r="E21" i="10"/>
  <c r="E21" i="8"/>
  <c r="E21" i="5"/>
  <c r="E21" i="16"/>
  <c r="E21" i="6"/>
  <c r="E21" i="4"/>
  <c r="E21" i="13"/>
  <c r="E21" i="17"/>
  <c r="E21" i="15"/>
  <c r="E22" i="1"/>
  <c r="E21" i="9"/>
  <c r="E21" i="12"/>
  <c r="E21" i="7"/>
  <c r="E21" i="3"/>
  <c r="D5" i="20"/>
  <c r="E5" i="20"/>
</calcChain>
</file>

<file path=xl/sharedStrings.xml><?xml version="1.0" encoding="utf-8"?>
<sst xmlns="http://schemas.openxmlformats.org/spreadsheetml/2006/main" count="895" uniqueCount="377">
  <si>
    <t>MANUAL DE PROCESOS Y PROCEDIMIENTOS</t>
  </si>
  <si>
    <t>DYP - DIRECCIONAMIENTO Y PLANEACION</t>
  </si>
  <si>
    <t>Formato: Contexto Estratégico por Procesos</t>
  </si>
  <si>
    <t>CÓDIGO:</t>
  </si>
  <si>
    <t>VERSIÓN:</t>
  </si>
  <si>
    <t>Fecha</t>
  </si>
  <si>
    <t>Página</t>
  </si>
  <si>
    <t>DYP.PR.07.F.06</t>
  </si>
  <si>
    <t>Misión</t>
  </si>
  <si>
    <t>Visión</t>
  </si>
  <si>
    <t>Contribuir al bienestar de Bogotá mediante soluciones desde la ciencia, educación, la conservación de la biodiversidad, y la conexión con la naturaleza desde un espacio singular.</t>
  </si>
  <si>
    <t>Un Jardín Botánico que impulsa de forma integrada y visible la transformación de Bogotá en un sistema vivo, conectado y resiliente, liderando soluciones para el bienestar de los ciudadanos.</t>
  </si>
  <si>
    <t>Objetivos estratégicos</t>
  </si>
  <si>
    <t>1.Consolidar al Jardín Botánico José Celestino Mutis como motivo de orgullo para la ciudad y como una institución cercana a la comunidad, orientada a promover el bienestar físico, emocional y ambiental, fomentar la cultura y la educación para la sostenibilidad, y fortalecer la apropiación y el sentido de pertenencia frente al patrimonio natural.
2. Fortalecer al Jardín Botánico José Celestino Mutis como un destino que ofrezca experiencias enriquecedoras y de alto impacto que potencien la conexión emocional con la naturaleza, promuevan el aprendizaje vivencial y eleven el compromiso con la conservación y el cuidado ambiental.
3. Posicionar al Jardín Botánico José Celestino Mutis como referente en ciencia, tecnología e innovación ambiental, mediante la articulación interna y la cooperación con aliados locales, nacionales e internacionales, con el fin de contribuir a la planificación, el incremento, el mantenimiento y la mejora de las coberturas vegetales en el Distrito Capital y la ciudad-región, así como a la conservación y gestión de la biodiversidad, la conectividad ecológica y la provisión de servicios ambientales en Bogotá.
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
5. Consolidar la articulación interna y la cohesión organizacional mediante la adopción de metas e indicadores claros y medibles, el seguimiento sistemático de la gestión y el fortalecimiento de la cultura institucional orientada al control, la mejora continua y el desarrollo del talento humano, en el marco del Modelo Integrado de Planeación y Gestión (MIPG). Así, se asegurará la ejecución efectiva del Plan Estratégico y la generación de valor público.</t>
  </si>
  <si>
    <t>Estrategias</t>
  </si>
  <si>
    <t>~ Construcción de orgullo ciudadano a través de una identidad que conecte.
~ Transformación de la experiencia de visita.
~ Desarrollo de soluciones desde la ciencia, la tecnología e innovación, para los retos ambientales de Bogotá – región.
~ Mejorar la capacidad financiera, administrativa y operacional.
~ Articulación interna y cohesión organizacional.</t>
  </si>
  <si>
    <t>CONTEXTO INTERNO DE LA ENTIDAD</t>
  </si>
  <si>
    <t>CONTEXTO EXTERNO DE LA ENTIDAD</t>
  </si>
  <si>
    <t>Descripción</t>
  </si>
  <si>
    <t>El contexto interno de un Jardín Botánico se refiere a los elementos y características propias de la institución que influyen en su funcionamiento y desarrollo. Estos aspectos internos incluyen tanto los recursos tangibles como los intangibles, así como la cultura organizativa y las políticas internas de la entidad. Son el resultado del estudio de las debilidades y fortalezas que comprender el análisis de los procesos.</t>
  </si>
  <si>
    <t>El contexto externo de un jardín botánico se refiere a los factores y condiciones que existen fuera de la institución y que pueden influir en su funcionamiento, desarrollo y relación con el entorno. Estos factores externos pueden tener un impacto significativo en las actividades del jardín botánico. Son el resultado del estudio de las Amenazas y Oportunidades que comprender el análisis de los procesos.</t>
  </si>
  <si>
    <t>CAPACIDAD</t>
  </si>
  <si>
    <t>DESCRIPCIÓN DEL ASPECTO INTERNO</t>
  </si>
  <si>
    <t>F-D</t>
  </si>
  <si>
    <t>DESCRIPCIÓN DEL ASPECTO EXTERNO</t>
  </si>
  <si>
    <t>A-O</t>
  </si>
  <si>
    <t>ESTRATÉGICA Y FINANCIERA</t>
  </si>
  <si>
    <t>Asignación de responsabilidades para el Sistema integrado de gestión.</t>
  </si>
  <si>
    <t>D</t>
  </si>
  <si>
    <t xml:space="preserve"> AMBIENTALES</t>
  </si>
  <si>
    <t>Control de emergencias ambientales.</t>
  </si>
  <si>
    <t>A</t>
  </si>
  <si>
    <t>Estrategia formal de participación</t>
  </si>
  <si>
    <t>Fortalecer practicas de sostenibilidad.</t>
  </si>
  <si>
    <t>O</t>
  </si>
  <si>
    <t>Fortalecimiento y posicionamiento de la imagen institucional.</t>
  </si>
  <si>
    <t>F</t>
  </si>
  <si>
    <t>Fortalecimiento de los programas ambientales dirigidos a la ciudadanía.</t>
  </si>
  <si>
    <t>Gestión efectiva de la comunicación institucional.</t>
  </si>
  <si>
    <t>Fortalecimiento del sistema ambiental para la gestión de los aspectos del cambio climático.</t>
  </si>
  <si>
    <t>Identificación de necesidades y prioridades para el plan de adquisiciones.</t>
  </si>
  <si>
    <t>Gestión de control de plagas</t>
  </si>
  <si>
    <t>Interés ambiental en las políticas institucionales.</t>
  </si>
  <si>
    <t>Gestionar las oportunidades derivadas del compost.</t>
  </si>
  <si>
    <t>Liderazgo pertinente por parte de Subdirectores y Jefes de las dependencias.</t>
  </si>
  <si>
    <t>Ser referente de liderazgo en la gestión de cambio climático en el distrito.</t>
  </si>
  <si>
    <t>Oferta continua y efectiva del portafolio de servicios del JBB</t>
  </si>
  <si>
    <t xml:space="preserve"> CULTURALES </t>
  </si>
  <si>
    <t>Adopción del Plan de investigación en todos los procesos del JBB.</t>
  </si>
  <si>
    <t>Planeación estratégica efectiva</t>
  </si>
  <si>
    <t>Aumentar el aprovechamiento de residuos orgánicos y reciclables.</t>
  </si>
  <si>
    <t>Planeación estratégica efectiva.</t>
  </si>
  <si>
    <t>Capacitación para el fortalecimiento de habilidades y la gestión para los servicios.</t>
  </si>
  <si>
    <t>Recursos financieros adecuados para la gestión de la entidad.</t>
  </si>
  <si>
    <t>Fortalecer la correlación entre generación del conocimiento y apropiación del conocimiento y apropiación del conocimiento.</t>
  </si>
  <si>
    <t>INFRAESTRUCTURA Y TECNOLOGÍA</t>
  </si>
  <si>
    <t>Bioplataformas de información.</t>
  </si>
  <si>
    <t>Gestión efectiva de la comunicación institucional orientada a la ciudadanía de servicios de la entidad.</t>
  </si>
  <si>
    <t>Canales de atención a la ciudadanía eficientes</t>
  </si>
  <si>
    <t>Red de Alianzas estratégicas fortalecidas</t>
  </si>
  <si>
    <t>Fortalecimiento de la infraestructura física de la entidad.</t>
  </si>
  <si>
    <t xml:space="preserve"> ECONÓMICO</t>
  </si>
  <si>
    <t>Compra eficiente y sostenible para la entidad.</t>
  </si>
  <si>
    <t>Infraestructura tecnológica para digitalización de los procesos.</t>
  </si>
  <si>
    <t>Fortalecimiento de la imagen institucional en términos de investigación.</t>
  </si>
  <si>
    <t>Inter-operatividad de Sistema de Información.</t>
  </si>
  <si>
    <t>Gestión del Cambio Climático.</t>
  </si>
  <si>
    <t>Inversión en infraestructura para los procesos misionales.</t>
  </si>
  <si>
    <t>Gestión efectiva de los procesos misionales, orientado a resolver necesidades de los grupos de interés.</t>
  </si>
  <si>
    <t>Mejoramiento de la infraestructura en términos de Accesibilidad y adecuación de espacios.</t>
  </si>
  <si>
    <t>Gestión efectiva de programas ambientales.</t>
  </si>
  <si>
    <t>Mejoramiento de los instrumentos y herramientas tecnológicas para la gestión de procesos.</t>
  </si>
  <si>
    <t>Gestión eficiente de los recursos para los servicios de entidad.</t>
  </si>
  <si>
    <t>PROCESOS INTERNOS</t>
  </si>
  <si>
    <t>Adecuado manejo de compostaje</t>
  </si>
  <si>
    <t>Mayor seguridad al ingreso del JBB.</t>
  </si>
  <si>
    <t>Adecuado seguimiento y control de la planeación.</t>
  </si>
  <si>
    <t>Mejoramiento de Bioplataformas para mayor eficiencia.</t>
  </si>
  <si>
    <t>Alineación interinstitucional para la defensa judicial.</t>
  </si>
  <si>
    <t>Mejoramiento de la infraestructura física de la entidad</t>
  </si>
  <si>
    <t>Apropiación social del conocimiento generado en la entidad.</t>
  </si>
  <si>
    <t>Planeación efectiva de la asignación de recursos económicos a los procesos de apoyo y misionales.</t>
  </si>
  <si>
    <t>Articulación entre la generación, aplicación y apropiación del conocimiento generado por la entidad.</t>
  </si>
  <si>
    <t>Potenciar actividades que promueven los servicios del JBB.</t>
  </si>
  <si>
    <t>Capacitación al personal en herramientas para desarrollo de sus actividades de manera efectiva.</t>
  </si>
  <si>
    <t xml:space="preserve"> POLÍTICO Y LEGAL</t>
  </si>
  <si>
    <t>Actualización periódica de aspectos normativos inherentes al JBB.</t>
  </si>
  <si>
    <t>Capacitación y sensibilización sobre aplicación del marco jurídico</t>
  </si>
  <si>
    <t>Alianzas Publicas para el fortalecimiento de la gestión</t>
  </si>
  <si>
    <t>Caracterización de procesos y entendimiento de los mismos</t>
  </si>
  <si>
    <t>Alineación  de políticas internas con base a políticas publicas.</t>
  </si>
  <si>
    <t>Cumplimiento de aspectos normativos de los procedimientos de la entidad.</t>
  </si>
  <si>
    <t>Asesoría legal pertinente y eficiente.</t>
  </si>
  <si>
    <t>Cumplimiento normativo ambiental de la entidad.</t>
  </si>
  <si>
    <t>Fortalecimiento de alianzas estratégicas.</t>
  </si>
  <si>
    <t>Definición de roles y responsabilidades</t>
  </si>
  <si>
    <t>Fortalecimiento de la seguridad digital.</t>
  </si>
  <si>
    <t>Efectividad de los procesos apoyo de la entidad.</t>
  </si>
  <si>
    <t>Gestión documental para la gestión del JBB.</t>
  </si>
  <si>
    <t>Efectividad de los procesos legales de la entidad.</t>
  </si>
  <si>
    <t>Implementación de un tablero de control legal.</t>
  </si>
  <si>
    <t>Efectividad de los procesos misionales dentro de la entidad.</t>
  </si>
  <si>
    <t>Planeación efectiva de planes y programas ambientales con metas a mediano y largo plazo.</t>
  </si>
  <si>
    <t>Efectividad en los procesos de Evaluación y Control</t>
  </si>
  <si>
    <t>Proceso de contratación efectivo.</t>
  </si>
  <si>
    <t>Establecer los requisitos ambientales en los requisitos misionales</t>
  </si>
  <si>
    <t>Sanciones al incumpliendo de contratos.</t>
  </si>
  <si>
    <t>Generar estrategias entre entidades publicas para aprovechamiento de infraestructura.</t>
  </si>
  <si>
    <t>Seguimiento y control de los procesos estratégicos, de evaluación, de apoyo y misionales.</t>
  </si>
  <si>
    <t>Gestión del conocimiento e innovación.</t>
  </si>
  <si>
    <t xml:space="preserve"> SOCIALES y SALUD PÚBLICA</t>
  </si>
  <si>
    <t>Adecuada planeación, seguimiento e implementación de la misma.</t>
  </si>
  <si>
    <t>Gestión documental efectiva</t>
  </si>
  <si>
    <t>Adecuado uso de herramientas de comunicación previo a una intervención, aprovechamiento de redes sociales.</t>
  </si>
  <si>
    <t>Gestión documental eficiente.</t>
  </si>
  <si>
    <t>Alianzas estratégicas a través de colectivos ciudadanos, entidades educativas para darle continuidad y seguimiento a los proyectos desarrollados</t>
  </si>
  <si>
    <t>Gestión efectiva del proceso de contratación.</t>
  </si>
  <si>
    <t>Apoyo con entidades para la seguridad y capacitación al personal frente al riesgo público.</t>
  </si>
  <si>
    <t>Políticas claras de contratación y definición del alcance de los cargos</t>
  </si>
  <si>
    <t>Articulación con grupos de interés para el cumplimiento de sus necesidades con base a los servicios del JBB.</t>
  </si>
  <si>
    <t>Presencia de profesionales de distintas áreas para la conformación de un equipo interdisciplinario.</t>
  </si>
  <si>
    <t>Asignación de personal en caso de vacancia temporal o definitiva.</t>
  </si>
  <si>
    <t>Procedimientos actualizados, claros, entendidos y comunicados.</t>
  </si>
  <si>
    <t>Gestión del conocimiento y la innovación.</t>
  </si>
  <si>
    <t>TALENTO HUMANO</t>
  </si>
  <si>
    <t>Aumento en la contratación de profesionales para atender los procesos de la entidad.</t>
  </si>
  <si>
    <t>Implementación de plan de emergencias.</t>
  </si>
  <si>
    <t>Compromiso de funcionarios y contratistas para el desarrollo de las funciones y obligaciones.</t>
  </si>
  <si>
    <t xml:space="preserve"> TECNOLÓGICO</t>
  </si>
  <si>
    <t>Capacitación sobre las bioplataformas.</t>
  </si>
  <si>
    <t>Establecimiento de mecanismos igualitarios para colaboradores de la entidad.</t>
  </si>
  <si>
    <t>fortalecer la transparencia y acceso a la información pública.</t>
  </si>
  <si>
    <t>Fortalecimiento en la gestión del conocimiento.</t>
  </si>
  <si>
    <t>Fortalecimiento de gobierno digital</t>
  </si>
  <si>
    <t>Idoneidad, competencia y experiencia de profesionales contratados para las diferentes funciones dentro de la entidad.</t>
  </si>
  <si>
    <t>Gestión de las TIC dentro de la entidad.</t>
  </si>
  <si>
    <t>Mejoramiento de los procesos de contratación de persona natural.</t>
  </si>
  <si>
    <t>Mantenimiento de las herramientas tecnológicas</t>
  </si>
  <si>
    <t>Reducción de la rotación de contratistas.</t>
  </si>
  <si>
    <t>Mejora digital de los procesos.</t>
  </si>
  <si>
    <t>3 de 20</t>
  </si>
  <si>
    <t>SISTEMAS INTEGRADOS DE GESTIÓN</t>
  </si>
  <si>
    <t>Matriz DOFA</t>
  </si>
  <si>
    <t>Debilidades</t>
  </si>
  <si>
    <t>Oportunidades</t>
  </si>
  <si>
    <t>SGA</t>
  </si>
  <si>
    <t>~ Debilidad en los planos de las redes eléctricas e hidrosanitarias, lo que impide identificar con precisión los consumos registrados en los medidores y su relación directa con los diferentes procesos y actividades de la entidad.
~  Falta de capacidad para el almacenamiento de residuos en actividades de alta afluencia de visitantes. 
~ Aumento de generación de residuos no aprovechables debido a las actividades adelantadas por la entidad (eventos, cafetería, restaurante, transito de visitantes).
~ Falta de personal dedicado al manejo de los aspectos e impactos ambientales en cada una de las dependencias actividades enmarcadas en el Sistema de Gestión Ambiental, el Plan Institucional de gestión Ambiental, el Plan de Acción Cuatrienal Ambiental. 
~ Poca difusión del programa de posconsumo en la entidad.
~ Falta articulación con el personal técnico, la Oficina Jurídica, el PIGA y supervisores de contratos que permita la inclusión de clausulas ambientales y el respectivo seguimiento y cumplimiento por parte de los contratistas.
~ Inventario incompleto de los equipos en el JBB generadores de gases de efecto invernadero que no permiten una adecuado establecimiento de la huella de carbono en la entidad.
~Falta de personal del equipo PIGA  para atender todos los requerimientos y actividades de carácter ambiental en la entidad. Corresponde a una Debilidad.</t>
  </si>
  <si>
    <t>~ Promover la responsabilidad ambiental a través de la inclusión de cláusulas ambientales en la contratación de bines y servicios de la entidad. 
~ Participación en convocatorias de carácter ambiental que permitan dar a conocer los distintos programas, proyectos, estrategias que se adelantan desde el PIGA en el JBB y que a su vez puedan fortalecer la gestión ambiental a través de la consecución de recursos en distintas convocatorias internacionales y nacionales.
~. Fortalecer la educación ambiental y los distintos programas ambientales en articulación con la Subdirección Educativa y Cultural.
~ Realizar campañas para el fortalecimiento de los diferentes programas y estrategias con los aliados estratégicos que están operando los programas posconsumo y los diferentes acuerdos de corresponsabilidad.
~ Posibilidad de participar en escenarios de capacitación del sector ambiente o distrito.
~  Implementar el Sistema de Gestión Ambiental (SGA) en la entidad. 
~ Alianzas con entidades distritales como el IDRD, SDM, SDA entre otros para el desarrollo de proyectos, actividades y metas proyectadas en el plan de acción del PIGA</t>
  </si>
  <si>
    <t>SST</t>
  </si>
  <si>
    <t>~ Alta rotación de Colaboradores  asociado al tipo de vinculación
~ Falta del talento humano para atender las necesidades y capacidad de  las actividades que la realizan la Entidad en el espacio público D.C.
~ Falta integración  y armonización en los procedimientos que adelanta la Entidad respecto a los temas de seguridad y salud en el trabajo
~ Falta de herramientas tecnológicas y metodologías para generar impacto en los servidores públicos y colaboradores de la Entidad con respecto a los  temas relacionados con  seguridad y salud en el trabajo.
~ Falta de seguimiento a los planes de acción derivados del SG-SST</t>
  </si>
  <si>
    <t xml:space="preserve">~ Posibilidad de ingresar los Indicadores del SG-SST  en el portal de MIPG, como una tipología independiente </t>
  </si>
  <si>
    <t>Fortalezas</t>
  </si>
  <si>
    <t>Amenazas</t>
  </si>
  <si>
    <t xml:space="preserve">~ Gestión integral y aprovechamiento de los residuos generados en la entidad.
~La implementación del plan institucional de educación ambiental.
~ La implementación del plan de comunicaciones.
~ Reconocimientos alcanzados por la Entidad en la implementación de estrategias y programas de gestión ambiental: Reconocimientos Red Muévete Mejor 2024, VI concurso de buenas prácticas ambientales ( Plásticos de un solo uso) , Concurso ''Bici'' con la campaña mensual del día sin carro de la Secretaria Distrital de Movilidad. </t>
  </si>
  <si>
    <t xml:space="preserve">~ Resistencia al cambio de los colaboradores, servidores y contratistas que impactan en el desarrollo de los diferentes programas ambientales. 
~ falta de presupuesto que permitan la implementación de los nuevos programas ambientales como cambio climático y movilidad sostenible, adecuaciones locativas y diferentes actividades y proyectos que se requieren desde el componente ambiental.
~ Deficiente Control  y seguimiento al cumplimiento de los obligaciones ambientales por parte de Supervisores de los contratos.
~ Resistencia al cambio y transición por parte proveedores y contratistas con respecto a las exigencias y requisitos de carácter ambiental. </t>
  </si>
  <si>
    <t>~ Se cuenta con un protocolo de emergencia generada por el COVID 19, que puede ser utilizado para futuras emergencias sanitarias.
~ Se gestiona cursos específicos para actividades de manejo silvicultural con el SENA.</t>
  </si>
  <si>
    <t xml:space="preserve">~ Falta de compromiso y apropiación por parte de colaboradores permitiendo la  materialización de  la tasa de accidentalidad y/o accidente de trabajo.
~ Falta de participación en la conformación de la brigada de emergencia
~ Falencias en la  exposición a riesgos público-SST, que pueden afectar a los colaboradores de la entidad, en especial a aquellos que realizan actividades en el espacio público D.C.
~ Falencias en la exposición a factores de riesgo mecánico, locativo, trabajo alturas, que pueden afectar a los colaboradores de la entidad, en especial a aquellos que realizan actividades en el espacio público
~Falta de participación en el programa de capacitación de SST 
~ Falta de seguimiento por parte de los supervisores de los contratos en cuanto al cumplimiento de temas de seguridad y salud en el trabajo. </t>
  </si>
  <si>
    <t>APLICACIÓN DEL CONOCIMIENTO</t>
  </si>
  <si>
    <t>Análisis del proceso</t>
  </si>
  <si>
    <t>Objetivos estratégicos relacionados con el proceso</t>
  </si>
  <si>
    <t>Objetivo del proceso</t>
  </si>
  <si>
    <t>Alcance del proceso</t>
  </si>
  <si>
    <t>Actividades criticas del proceso</t>
  </si>
  <si>
    <t>2. Fortalecer al Jardín Botánico José Celestino Mutis como un destino que ofrezca experiencias enriquecedoras y de alto impacto que potencien la conexión emocional con la naturaleza, promuevan el aprendizaje vivencial y eleven el compromiso con la conservación y el cuidado ambiental.
3. Posicionar al Jardín Botánico José Celestino Mutis como referente en ciencia, tecnología e innovación ambiental, mediante la articulación interna y la cooperación con aliados locales, nacionales e internacionales, con el fin de contribuir a la planificación, el incremento, el mantenimiento y la mejora de las coberturas vegetales en el Distrito Capital y la ciudad-región, así como a la conservación y gestión de la biodiversidad, la conectividad ecológica y la provisión de servicios ambientales en Bogotá.</t>
  </si>
  <si>
    <t>Aplicar el conocimiento para contribuir en la conservación de la flora del Distrito Capital, a la sostenibilidad ambiental de su territorio y al aprovechamiento de su patrimonio genético a través de actividades de propagación y producción de material vegetal, enriquecimiento y mantenimiento de colecciones vivas del Jardín, mediante los procesos de arborización y jardinería en espacio público, así como las asistencias técnicas en agricultura urbana y periurbana.</t>
  </si>
  <si>
    <t>Inicia con la formulación y planeación de ejecución en las líneas de intervención, se desarrollan las actividades concernientes a los subprocesos de enriquecimiento y mantenimiento de colecciones vivas en la Entidad, la propagación y producción de material vegetal en el Vivero la Florida, continuando con los subprocesos de arborización y jardinería en espacio público, procesos de recuperación ecológica en espacios rurales y el desarrollo de investigaciones aplicadas entorno al manejo de las coberturas vegetales, continua con actividades para el fomento y fortalecimiento de la agricultura urbana y periurbana en la ciudad a través de actividades de asistencia técnica, capacitación y fortalecimiento a huertas y finaliza con la formulación e implementación de los Planes de Mejoramiento y Acciones Correctivas.</t>
  </si>
  <si>
    <t>~ Ejecución de actividades de manejo silvicultural al arbolado adulto para el control del riesgo de caída de arboles en la ciudad de Bogotá.
~ Aumento y mejoramiento de las coberturas vegetales en el distrito (Plantación y mantenimiento de arbolado y jardinería convencional y biodiversa)
~ Administración del Sistema de información para la Gestión del Arbolado Urbano - SIGAU
~ Propagación  y producción de material vegetal para  el suministro a diferentes proyectos de plantación de la entidad.
~ Actividades de promoción de agricultura urbana y periurbana en el Distrito (Asistencia Técnica, Fortalecimiento  y Capacitaciones) 
~ Mantenimiento de las colecciones vivas del Jardín Botánico</t>
  </si>
  <si>
    <t>Análisis Interno</t>
  </si>
  <si>
    <t>Análisis Externo</t>
  </si>
  <si>
    <t xml:space="preserve">Para el desarrollo de las actividades comprendidas en el proceso de Aplicación del Conocimiento, se requiere conformar un equipo con conocimientos técnicos y operativos en el manejo de las coberturas vegetales del Distrito Capital, así como en la gestión de recursos físicos y financieros necesarios para adquirir los insumos que permitan ejecutar las labores de manejo y administración de dichas coberturas y de las actividades de agricultura urbana en la ciudad. Estas acciones se organizan en las siguientes líneas de intervención:
- Arborización, que comprende las actividades de plantación y mantenimiento de jardinería en espacio urbano y arbolado en zonas urbanas y rurales de la ciudad, garantizando el cargue de información en el Sistema de Información para la gestión del Arbolado Urbano (SIGAU), esta línea también incluye  la operación del Vivero La Florida para la propagación de material vegetal, Identificación y gestión de árboles patrimoniales y coberturas icónicas en la ciudad de Bogotá y la investigación aplicada a procesos para el manejo de coberturas vegetales
- Agricultura urbana, desarrolla actividades de asistencia técnica y fortalecimiento a huertas urbanas y periurbanas, procesos de formación a través de capacitaciones a agricultores urbanos, y procesos de apoyo en la comercialización de los productos cosechados  para fomentar los procesos productivos agroecológicos. </t>
  </si>
  <si>
    <t xml:space="preserve">La Subdirección Técnica Operativa realiza las actividades para el manejo y preservación de las coberturas vegetales a partir de los lineamientos y competencias establecidas en los Decretos Distritales 531 de 2010 y 383 de 2018, el Manual de silvicultura urbana y el manual de coberturas vegetales. 
A partir de las funciones asignadas normativamente al Jardín Botánico y los actos administrativos comunicados a la entidad por parte de la Autoridad Ambiental en el Distrito Capital,  ejecutan actividades de manejo integral del arbolado adulto urbano, así como el manejo del arbolado urbano en riesgo.
Adicionalmente, se desarrollan actividades de plantación y mantenimiento de árboles y jardines en el marco de la celebración de convenios y contratos interadministrativos con alcaldías locales, instituciones de cooperación internacional entre otras, con base en las zonas potenciales disponibles en la ciudad. 
El Jardín Botánico José Celestino Mutis, también interviene con acciones de restauración ecológica en zona rural para lo cual suscribe alianzas y convenios con entidades Distritales como los Fondos de Desarrollo Local, la Empresa de Acueducto y alcantarillado de Bogotá, el Instituto Distrital de Recreación y Deporte, y las Corporaciones Autónomas Regionales, con el fin de contar con áreas disponibles para tal fin. </t>
  </si>
  <si>
    <t>SARLAFT</t>
  </si>
  <si>
    <t>INTERNO</t>
  </si>
  <si>
    <t>EXTERNO</t>
  </si>
  <si>
    <t>~Se requiere de terceros (Contratistas) para llevar a cabo las funciones del proceso</t>
  </si>
  <si>
    <t>~Es posible la recepción de donaciones de material vegetal o insumos.
~Dentro de los clientes se puede contar con Personas Expuestas Políticamente y Jurídicas</t>
  </si>
  <si>
    <r>
      <t xml:space="preserve">~ Alta rotación de personal operativo y administrativo en la Subdirección Técnica Operativa conllevando a una perdida de conocimiento y competencias específicas para el desarrollo de actividades propias del proyecto de inversión. </t>
    </r>
    <r>
      <rPr>
        <sz val="11"/>
        <color rgb="FFFF0000"/>
        <rFont val="Arial"/>
        <family val="2"/>
      </rPr>
      <t xml:space="preserve">
</t>
    </r>
    <r>
      <rPr>
        <sz val="11"/>
        <rFont val="Arial"/>
        <family val="2"/>
      </rPr>
      <t>~ Ineficiencia en la actualización de los instrumentos de planeación asociado a las coberturas vegetales en el distrito capital. 
~ Falta de seguimiento en la actualización de la información registrada en el Sistema de Información para la Gestión del Arbolado Urbano- SIGAU</t>
    </r>
  </si>
  <si>
    <t xml:space="preserve">~ Formalizar alianzas estratégicas mediante convenios y/o contratos con Alcaldías Locales, instituciones educativas, entidades Distritales, y/o organizaciones no gubernamentales, para la ejecución de actividades del manejo de coberturas vegetales
~ Optimización de las plataformas para el manejo de las coberturas vegetales administradas por el Jardín Botánico José Celestino Mutis agregando nuevos desarrollos a las herramientas. </t>
  </si>
  <si>
    <t>~ Implementación de aplicaciones móviles y sistemas de información para la planificación y gestión de las coberturas vegetales en el Distrito  
~ Reconocimiento a nivel Distrital de la promoción de la agricultura urbana a través de plataformas de innovación y transparencia para la ciudad. 
~ El SIGAU es reconocido a nivel Distrital y Nacional como un sistema de planificación del arbolado urbano en la Ciudad de Bogotá y esta exaltado como la segunda capa de información geográfica más consultada para la planificación en la ciudad de Bogotá. 
~ El programa de Agricultura urbana es reconocido a nivel Distrital para fomentar la soberanía alimentaria y autoconsumo en todos los estratos socioeconómicos de la ciudad. 
~ Reconocimiento de Ministerio de Ciencia, Tecnología e Innovación como investigadores categoría C en la Generación de conocimiento técnico que permite optimizar la gestión de las coberturas vegetales en el distrito.
~ Reconocimiento y exaltación de coberturas vegetales icónicas en el Distrito Capital. 
~ El proceso cuenta con un equipo profesional especializado con conocimiento en el manejo integrado de plagas y enfermedades (MIPE) en las coberturas vegetales, siendo la entidad referente la ejecución de este tipo de actividades en el distrito capital.</t>
  </si>
  <si>
    <r>
      <t xml:space="preserve">~ Demora en procesos administrativos y jurídicos que retardan  la adjudicación y liquidación de convenios y contratos. </t>
    </r>
    <r>
      <rPr>
        <strike/>
        <sz val="11"/>
        <rFont val="Arial"/>
        <family val="2"/>
      </rPr>
      <t xml:space="preserve">
</t>
    </r>
    <r>
      <rPr>
        <sz val="11"/>
        <rFont val="Arial"/>
        <family val="2"/>
      </rPr>
      <t xml:space="preserve">~ Alteraciones climáticas que afectan el desarrollo de actividades operativas de mantenimiento al arbolado urbano en la ciudad. 
~ Cambios  de la Tasa Representativa del Mercado que afecta los precios del mercado en productos de importación como insumos, herramientas, maquinarias entre otras. 
~ Alteraciones en el orden público por afectación en la movilidad que afecta el desplazamiento en la ciudad para el desarrollo de actividades de coberturas vegetales. 
~ Proliferación de agentes biológicos que influyen en el estado físico y sanitario de las coberturas vegetales en la ciudad de Bogotá, producto de los efectos del cambio climático. 
~ Vulnerabilidad en el almacenamiento y seguridad  de información en los servidores del Jardín Botánico, que son custodiados por la Oficina de Sistemas, y que puede repercutir a posibles daños relacionados con los sistemas que opera la Subdirección Técnica Operativa. 
~ Riesgo jurídico por eventos de volcamiento y colapso de árboles en espacio público de uso público que generan afectación a bienes o personas. 
~ Desconocimiento de la ciudadanía y de las entidades sobre los procesos de participación y educación orientados a la gestión de coberturas vegetales en el Distrito Capital.
~ Oposición de la comunidad para el desarrollo de actividades de manejo del riesgo del arbolado urbano en la ciudad.
~ Desarticulación normativa y reglamentaria de Secretaría de Ambiente frente al manejo interinstitucional de las coberturas vegetales en el Distrito Capital </t>
    </r>
  </si>
  <si>
    <t>Verificar su Vigencia en el Listado Maestro de Documentos.</t>
  </si>
  <si>
    <t>APROPIACIÓN DEL CONOCIMIENTO</t>
  </si>
  <si>
    <t>1.Consolidar al Jardín Botánico José Celestino Mutis como motivo de orgullo para la ciudad y como una institución cercana a la comunidad, orientada a promover el bienestar físico, emocional y ambiental, fomentar la cultura y la educación para la sostenibilidad, y fortalecer la apropiación y el sentido de pertenencia frente al patrimonio natural.
2. Fortalecer al Jardín Botánico José Celestino Mutis como un destino que ofrezca experiencias enriquecedoras y de alto impacto que potencien la conexión emocional con la naturaleza, promuevan el aprendizaje vivencial y eleven el compromiso con la conservación y el cuidado ambiental.</t>
  </si>
  <si>
    <t>Implementar acciones y procesos de educación ambiental y de participación con la ciudadanía en el Jardín Botánico y en los territorios que contribuyan a la comprensión de la conservación, el uso sostenible de la biodiversidad y al abordaje de los retos generados por el cambio climático.</t>
  </si>
  <si>
    <t>Inicia con la identificación de necesidades de los grupos de interés y de valor para la formulación del proyecto de Inversión que contribuya al fortalecimiento de la Educación y la participación ambiental para la apropiación del conocimiento, continua la implementación de los programas, planes, propuestas formativas y metodologías y finaliza con el seguimiento a las actividades realizadas por medio de reporte e informes de gestión, que contribuyen a la mejora continua del proceso.</t>
  </si>
  <si>
    <t>Desarrollar e implementar las estrategias de educación ambiental y participación en territorio.
Implementar las acciones necesarias para los ciudadanos que visitan el jardín.</t>
  </si>
  <si>
    <t>A través de la implementación de acciones y procesos de educación ambiental y participación en territorio, se busca la apropiación del conocimiento para el cuidado y conservación de la biodiversidad, el abordaje de los retos del cambio climático y la contaminación de los ecosistemas, apoyando los grupos, juntas, colectivos, colegios, universidades, redes y procesos ciudadanos y comunitarios con una propuesta que prioriza el fortalecimiento de la ciudadanía mediante herramientas teórico prácticas generadas desde las estrategias de educación ambiental y participación. 
Con la gestión realizada en el Jardín Botánico y en las localidades se fortalece el cumplimiento de las políticas públicas, los instrumentos de gestión y las herramientas institucionales para consolidar bosques urbanos, corredores ecosistémicos, huertas, jardines y otros espacios ambientales desde el fortalecimiento de las comunidades, igualmente se adelantan procesos de investigación socioambiental que permitan construir conocimiento desde el trabajo con la ciudadanía y aportar saberes pertinentes para los contextos de la ciudad y sus habitantes, así como el fortalecimiento del jardín botánico como un espacio de aprendizaje, sensibilización, encuentro y apropiación del conocimiento, cuidado de la biodiversidad y la relación ser humano-naturaleza.
Con este trabajo se espera fortalecer el reconocimiento del Jardín Botánico José Celestino Mutis como entidad referente en procesos y acciones de cuidado y conservación de la biodiversidad y aportar al mejoramiento de la calidad de vida de la ciudadanía desde el reconocimiento, cuidado y apropiación de los ecosistemas alto andinos y las coberturas vegetales de la ciudad.
Para lograr estos objetivos se requiere contar con recurso humano capacitado y pertinente para el trabajo con los distintos grupos poblacionales, con la capacidad de dialogar y articular desde los diferentes enfoques. Igualmente se requieren insumos y equipos que permitan el desarrollo de las actividades, transporte para los colaboradores y la comunidad que participa en las actividades, así como material didáctico y pedagógico que soporte la implementación de los procesos y acciones proyectados.</t>
  </si>
  <si>
    <t>La Subdirección Educativa y Cultural ha logrado adelantar su gestión en las diferentes localidades mediante estrategias que fortalecen los lazos entre el JBB y la comunidad, implementando acciones de formación y desarrollando líneas como la agenda académica y cultural, terapias de naturaleza, caminatas en cerros orientales, así como acciones y procesos de fortalecimiento a espacios ciudadanos y comunitarios que permiten que la ciudadanía participe y se beneficie de las actividades propuestas por el JBB.
En el marco de la gestión adelantada, el Jardín Botánico se ha articulado con la Secretaria Distrital de Ambiente como entidad cabeza de sector, con el fin de  abordar y desarrollar acciones que contribuyan al cumplimiento de las políticas públicas distritales, en el marco de esta gestión hemos atendido diferentes grupos y comunidades.  Nos hemos articulado con la Secretaria Distrital de la Mujer en espacios como manzanas del cuidado, con la Secretaria Distrital de Salud en la atención integral desde las terapias de naturaleza y la reconexión con los espacios verdes, así mismo hemos establecido convenio con el IDIPRON buscando beneficiar niños y jóvenes, quienes participan activamente en actividades que promueven la educación ambiental y el cuidado del ambiente, así mismo acompañamos y fortalecemos los ejercicios de participación ambiental de los ciudadanos en sus territorios. 
Dentro de los espacios y comunidades atendidas se incluyen las Juntas de Acción Comunal, las mesas, grupos, organizaciones y las instituciones educativas tanto públicas como privadas con las que se desarrolla el programa de servicio social y el fortalecimiento al PRAE mediante actividades adelantadas siguiendo la ruta interinstitucional de la Secretaria de Educación Distrital. Además, hemos adelantado actividades en la maloca como parte del enfoque intercultural desarrollado por la entidad. Con las Instituciones Educativas se ha desarrollado una estrategia denominada MICELIO que promueve actividades de educación ambiental en estos espacios.</t>
  </si>
  <si>
    <t>~Dentro de los clientes se puede contar con Personas Expuestas Políticamente y Jurídicas</t>
  </si>
  <si>
    <t>~Falta de estructuración en la organización para el cumplimiento de las tareas asignadas.
~Demora en los tiempos de entrega de reportes e informes.
~Debilidad en el seguimiento y uso de los formatos establecidos en los procedimientos definidos al interior del proceso.
~Debilidad en el almacenamiento y custodia de la información generada al interior del proceso.</t>
  </si>
  <si>
    <t>~Promover a través de la apropiación del conocimiento herramientas teórico-prácticas que permitan el abordaje de los retos del cambio climático y la perdida de la biodiversidad.
~Promover la articulación con actores académicos, comunitarios e institucionales que fortalezcan la apropiación del conocimiento.
~Participar en espacios, encuentros académicos y eventos que fortalezcan la labor institucional y promuevan el cumplimiento de la misionalidad en los cuales sea convocada la subdirección.
~Fortalecer los espacios de participación cualificando las herramientas brindadas de cara a la ciudadanía.</t>
  </si>
  <si>
    <t xml:space="preserve">~Mejora de la imagen institucional gracias a las acciones y procesos de educación ambiental y participación en territorio, como aportes valiosos que realiza la entidad a la ciudad.
~Fortalecimiento y ampliación de la oferta académica y cultural que propician la participación ciudadana.
~Articulación con los procesos de aplicación y generación del conocimiento mediante los equipos que permite que los procesos generen impactos positivos para la ciudadanía.
~Experiencia y capacidad de gestión en territorio, logrando dar respuestas oportunas a los requerimientos de la ciudadanía en temas ambientales.
~Aumento del interés de los ciudadanos frente a las estrategias de la subdirección educativa y cultural.
~Reconocimiento como grupo de investigación ASCAB ante el Ministerio de Ciencia Tecnología e Innovación.
</t>
  </si>
  <si>
    <t xml:space="preserve">~La disminución presupuestal puede afectar el cumplimiento de metas propuestas en un lapso y/o vigencia .
~Situaciones externas que impidan la continuidad de la ciudadanía en los procesos de educación y participación en territorio.
~La falta de divulgación por los diferentes canales de las acciones y eventos que genere baja participación de la ciudadanía.
~La falta de equipos tecnológicos actualizados para uso del recurso humano, generan reprocesos y pérdidas de tiempo en la gestión institucional.
~Demora en la gestión del proceso de contratación de recurso humano.
</t>
  </si>
  <si>
    <t>CONTROL DISCIPLINARIO INTERNO</t>
  </si>
  <si>
    <t>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t>
  </si>
  <si>
    <t xml:space="preserve">Garantizar la efectividad de los principios de la función pública y fines previstos en el ordenamiento jurídico, aplicable a los servidores y exservidores públicos, a través de las actuaciones disciplinarias previstas en el Código General Disciplinario y demás normas concordantes. </t>
  </si>
  <si>
    <t>Inicia desde el conocimiento del hecho mediante la recepción de queja o informe para su evaluación, que da lugar a la expedición del auto de indagación previa o investigación disciplinaria, hasta la notificación de la terminación y archivo o el fallo de primera instancia, incluyendo las sensibilizaciones que permitan prevenir la comisión de conductas disciplinables.</t>
  </si>
  <si>
    <t>Proferir los siguientes autos: 1. Inhibitorio 2. Apertura de Indagación Previa 3. Pruebas. 4. Apertura de Investigación Disciplinaria 5. Prorroga Investigación 6.cierre de investigación disciplinaria.  7. Terminación y Archivo. 8. Formulación Pliego de cargos. 9.En caso de pliego de cargos se envía el expediente a la Oficina Jurídica para que adelanten la etapa de juzgamiento hasta su Fallo Absolutorio o Sancionatorio</t>
  </si>
  <si>
    <t>Por parte de la Oficina de Control Disciplinario del Jardín Botánico de Bogotá, se realizan capacitaciones periódicas, tendientes a prevenir acciones que puedan surgir como faltas disciplinarias, aunado a lo anterior, se realizan todas las actuaciones procesales del procedimiento disciplinario hasta la formulación del pliego de cargos, posteriormente por el rol de juzgamiento hasta el fallo de primera instancia.</t>
  </si>
  <si>
    <t xml:space="preserve">La Oficina de Control Disciplinario Interno del Jardín Botánico de Bogotá, se relaciona principalmente con los entes de control, que son: Oficina Asuntos Disciplinario Alcaldía Mayor de Bogotá, Personería, Procuraduría, Contraloría, donde se tiene una constante relación de colaboración, puesto que estos entes de control remiten, hallazgos con presunta incidencia disciplinaria de manera cotidiana y además dictan las capacitaciones sobre los temas disciplinarios. De otro lado, se mantiene una relación armónica con la Oficina de Asuntos Disciplinarios de la Alcaldía mayor de Bogotá, pues es esta quien mediante actos administrativos suministra directrices y lineamientos que deben cumplir todos los procesos disciplinarios de las entidades distritales.
 • Ley 1952 de 2019 modificada por la Ley 2094 de 2021
 • Directiva Distrital No. 002 de 15 de marzo de 2015 - Directrices para la actualización del Sistema Distrital de Información Disciplinaria –SID.
 • Directiva Distrital No. 004 del 24 de enero de 2022 - Lineamientos Implementación Ley 1952 de 2019 Modificada por la Ley 2094 de 2021. 
 • Directiva Distrital No. 001 del 23 de mayo de 2024 - Directrices en Materia Disciplinaria Respecto de la Etapa de Planeación Contractual en Cabeza de las Entidades del Orden Distrital. 
 • Directiva Distrital No. 006 del 06 de diciembre de 2022 - Directrices Para el Fortalecimiento de la Política Distrital Asunto: Anticorrupción en Materia del Ejercicio de la Potestad Disciplinaria en Cabeza de las Entidades del Orden Distrital.   </t>
  </si>
  <si>
    <t>~ Falta de personal con conocimientos claros en materia disciplinaria
~ Falencias en la infraestructura para la práctica de pruebas testimoniales que afectan la reserva legal de la actuación.</t>
  </si>
  <si>
    <t>Participar en los ciclos de capacitación programadas por entidades externas y el apoyo de las otras áreas internas del Jardín Botánico de Bogotá.</t>
  </si>
  <si>
    <t xml:space="preserve">
Digitalización de los procesos Disciplinarios. 
Uso de tecnologías de la información para realizar las notificaciones vía correo electrónico y GEA de los procesos. 
Se cuenta con una base documental (creación del expediente, recaudo probatorio) en el procesos.</t>
  </si>
  <si>
    <t>~ Falta de Recursos presupuestales para contratación de personal de apoyo en temas secretariales y transferencias documentales
~ Deficiencia en el decreto de pruebas en las diferentes etapas de los expedientes en curso, en la administración anterior y que no permiten adoptar decisiones en derecho. 
~ Falta de servicio de correspondencia física en la entidad para adelantar las correspondientes notificaciones, comunicaciones y citaciones a los sujetos procesales y a testigos, lo cual impide garantizar el debido proceso.</t>
  </si>
  <si>
    <t>GESTION DOCUMENTAL</t>
  </si>
  <si>
    <t>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
5. Consolidar la articulación interna y la cohesión organizacional mediante la adopción de metas e indicadores claros y medibles, el seguimiento sistemático de la gestión y el fortalecimiento de la cultura institucional orientada al control, la mejora continua y el desarrollo del talento humano, en el marco del Modelo Integrado de Planeación y Gestión (MIPG). Así, se asegurará la ejecución efectiva del Plan Estratégico y la generación de valor público.</t>
  </si>
  <si>
    <t>Administrar el Sistema de Gestión Documental de la Entidad, por medio de la planificación, organización y control de la documentación producida y recibida, desde su origen hasta su destino final, con el propósito de garantizar la eficiencia y eficacia en la administración del patrimonio documental y el acceso y seguridad de la información de la entidad, de conformidad con las regulaciones legales y normativas que rigen la conservación, retención y disposición de documentos, incluyendo regulaciones de archivo, protección de datos y acceso a la información.</t>
  </si>
  <si>
    <t>Abarca todas las etapas del ciclo de vida de los documentos desde su creación, recepción, almacenamiento, organización, acceso, retención y disposición final de documentos y registros físicos y electrónicos en el Jardín Botánico</t>
  </si>
  <si>
    <t>~ Radicación de comunicaciones oficiales
~ Elaborar e implementar los instrumentos archivísticos
~ Realizar transferencias primarias al Archivo Central.
~ Verificar inventarios documentales.
~ Atender solicitudes de consulta y préstamo documental de la información que se custodia en Archivo Central.</t>
  </si>
  <si>
    <t xml:space="preserve">Análisis Interno </t>
  </si>
  <si>
    <t>El proceso de gestión documental está adscrito a la Secretaría General, desempeñándose como un proceso transversal y no como una oficina independiente. Para su ejecución, se cuenta con un profesional universitario, vinculado mediante carrera administrativa, quien coordina las actividades relacionadas con la gestión documental.
Se contrata personal adicional bajo la modalidad de contratos de prestación de servicios. Dicho personal asume responsabilidades específicas para la implementación de actividades técnicas, operativas y profesionales, permitiendo el fortalecimiento de la gestión documental.
Las actividades de este proceso se ejecutan en cumplimiento de las disposiciones normativas nacionales, tales como la Ley 594 de 2000, el Decreto 1080 de 2015,  y el Acuerdo 001 de 2024 Estas normativas orientan la administración, organización y conservación de los documentos, garantizando su accesibilidad, integridad y preservación como patrimonio documental de la entidad.</t>
  </si>
  <si>
    <t>El proceso de Gestión Documental, como proceso transversal, establece una relación directa con todas las dependencias internas. Este enfoque garantiza la correcta implementación de los procedimientos archivísticos y el cumplimiento de la normatividad vigente, garantizando la consulta y manejo de información del JBB.
A nivel externo, el proceso de Gestión Documental se articula con las entidades rectoras de la archivística nacional y distrital: Archivo General de la Nación y Archivo de Bogotá para la mejora de las practicas archivísticas de la entidad.</t>
  </si>
  <si>
    <t>Falta de presupuesto y recurso humano para la ejecución de las actividades del proceso de gestión documental.
Obsolescencia de los algunos procedimientos.
Necesidad de actualización de la caracterización del proceso
Falta de apropiación de la normatividad archivística por parte de servidores y contratistas</t>
  </si>
  <si>
    <t>Solicitar asistencia técnica a los entes reguladores frente a las buenas prácticas para el cumplimiento de la normatividad vigente. (Archivo de Bogotá).
Realizar acciones de mejora y atender las solicitudes al Sistema de Gestión de documentos electrónicos SGDEA-GEA.</t>
  </si>
  <si>
    <t>El proceso de gestión documental cuenta con un profesional Universitario con el perfil de Archivista adscrito a la Secretaría General.
Apropiación de la herramienta del sistema de gestión de documentos electrónicos de archivos SGDEA-GEA junto con el apoyo profesional del desarrollador del software.
Capacitar a los funcionarios y contratistas en materia gestión documental.
Compromiso del proceso de Gestión Documental con la mejora continua del proceso</t>
  </si>
  <si>
    <t>Falta de idoneidad del personal contratado en las demás áreas del JBB para actividades relacionadas con la gestión documental 
Falta de compromiso por parte de las dependencias frente al manejo e importancia de la gestión documental en los archivos de gestión en el JBB.
Limitaciones en la infraestructura requerida para la conservación y administración de la información (física y electrónica) del JBB.
Rotación del personal en las dependencias que afecta la continuidad de las prácticas archivísticas.</t>
  </si>
  <si>
    <t>DIRECCIONAMIENTO Y PLANEACIÓN</t>
  </si>
  <si>
    <t>5. Consolidar la articulación interna y la cohesión organizacional mediante la adopción de metas e indicadores claros y medibles, el seguimiento sistemático de la gestión y el fortalecimiento de la cultura institucional orientada al control, la mejora continua y el desarrollo del talento humano, en el marco del Modelo Integrado de Planeación y Gestión (MIPG). Así, se asegurará la ejecución efectiva del Plan Estratégico y la generación de valor público.</t>
  </si>
  <si>
    <t>Formular, implementar y realizar el seguimiento y monitoreo de las políticas, planes, programas y proyectos de inversión de la Entidad, asegurando su alineación con el Plan Distrital de Desarrollo, la Plataforma Estratégica Institucional y el Modelo Integrado de Planeación y Gestión, con el propósito de fortalecer la gestión institucional y promover la generación de valor público</t>
  </si>
  <si>
    <t>Inicia con la formulación y/o actualización del Plan de Acción Institucional, continúa con la implementación, seguimiento, monitoreo y reporte de las políticas, planes, programas y proyectos de inversión, y finaliza con la definición e implementación de acciones correctivas y de mejora.</t>
  </si>
  <si>
    <t>~ Seguimiento y monitoreo de las políticas, planes, programas, proyectos de inversión, riesgos e indicadores de la Entidad en el marco del MIPG. 
~ Fortalecer la sostenibilidad ambiental institucional (PIGA).
~ Realizar el reporte de los productos de las políticas públicas distritales a cargo de la Entidad.
~ Consolidar el Plan Anual de Adquisiciones-PAA y sus las modificaciones, así como viabilizar los trámites presupuestales requeridos.</t>
  </si>
  <si>
    <r>
      <t xml:space="preserve">Personas y organización: 
• La Oficina cuenta con un equipo reducido, con funciones claramente definidas enfocadas en planeación, monitoreo y seguimiento.
•El proceso está organizado por subgrupos que manejan la implementación del MIPG, PIGA, seguimiento a proyectos de inversión y actualización del Plan Anual de Adquisiciones, así como, viabilización presupuestal.
• La OAP cuenta con un funcionario de planta y uno de libre nombramiento y remoción, los demás integrantes están vinculados bajo contrato de prestación de servicios.
Equipo multidisciplinario con experiencia.
• Existe capacidad de articulación con los demás procesos, pero se requiere mayor apropiación por parte de los procesos.
</t>
    </r>
    <r>
      <rPr>
        <b/>
        <sz val="11"/>
        <rFont val="Arial"/>
        <family val="2"/>
      </rPr>
      <t>Normativo:</t>
    </r>
    <r>
      <rPr>
        <sz val="11"/>
        <rFont val="Arial"/>
        <family val="2"/>
      </rPr>
      <t xml:space="preserve">
• La Oficina conoce y aplica la normatividad relacionada con planeación institucional, MIPG, PIGA y los aspectos presupuestales, sin embargo los cambios constantes de lineamientos de las entidades líderes de política impactan la operatividad del proceso.
• Se asegura la alineación de los instrumentos de planeación con el Plan Distrital de Desarrollo y lineamientos normativos vigentes.
</t>
    </r>
    <r>
      <rPr>
        <b/>
        <sz val="11"/>
        <rFont val="Arial"/>
        <family val="2"/>
      </rPr>
      <t>Políticas:</t>
    </r>
    <r>
      <rPr>
        <sz val="11"/>
        <rFont val="Arial"/>
        <family val="2"/>
      </rPr>
      <t xml:space="preserve">
• El proceso apoya la sostenibilidad del  MIPG.
•El proceso lidera las políticas de participación ciudadana, Planeación institucional, fortalecimiento Organizacional y simplificación de procesos, racionalización de trámites, transparencia, acceso a la información pública y lucha contra la corrupción, gestión de la información estadística, seguimiento y evaluación del desempeño institucional, gestión del conocimiento y la innovación.
• Las políticas se implementan, pero algunas no están debidamente documentadas y presentan debilidades en su apropiación por parte de las demás procesos de la entidad.
</t>
    </r>
    <r>
      <rPr>
        <b/>
        <sz val="11"/>
        <rFont val="Arial"/>
        <family val="2"/>
      </rPr>
      <t>Información documentada:</t>
    </r>
    <r>
      <rPr>
        <sz val="11"/>
        <rFont val="Arial"/>
        <family val="2"/>
      </rPr>
      <t xml:space="preserve">
• El proceso cuenta con varios repositorios de información que deben ser revisados y depurados de acuerdo con las Tablas de Retención Documental vigentes.
• La información documentada no está acorde con la realidad operativa actual del proceso
Tecnológicos:
• El portal MIPG es la base de la información documentada de los procesos, sin embargo, se requieren mayores recursos para los desarrollos que mejoren su operación.
• Se requiere mayor apropiación del Portal como herramienta de análisis institucional por parte de los procesos.
</t>
    </r>
    <r>
      <rPr>
        <b/>
        <sz val="11"/>
        <rFont val="Arial"/>
        <family val="2"/>
      </rPr>
      <t xml:space="preserve">Estrategia operativa: 
</t>
    </r>
    <r>
      <rPr>
        <sz val="11"/>
        <rFont val="Arial"/>
        <family val="2"/>
      </rPr>
      <t xml:space="preserve">• La estrategia de el proceso se traduce en planes de acción anuales.
• El indicador de percepción  no refleja impacto real de las acciones desarrolladas por la OAP.
</t>
    </r>
    <r>
      <rPr>
        <b/>
        <sz val="11"/>
        <rFont val="Arial"/>
        <family val="2"/>
      </rPr>
      <t xml:space="preserve">Gestión del desempeño:
</t>
    </r>
    <r>
      <rPr>
        <sz val="11"/>
        <rFont val="Arial"/>
        <family val="2"/>
      </rPr>
      <t xml:space="preserve">• El proceso articula de manera adecuada todos los procesos de la entidad para dar respuesta a las diferentes mediciones e índices.
• Se realiza monitoreo y seguimiento periódico a las actividades a cargo de el proceso.
• Seguimiento a la implementación de acciones producto de las recomendaciones que surgen en el marco de las mediciones e índices.
</t>
    </r>
    <r>
      <rPr>
        <b/>
        <sz val="11"/>
        <rFont val="Arial"/>
        <family val="2"/>
      </rPr>
      <t xml:space="preserve">Gestión de riesgo: 
</t>
    </r>
    <r>
      <rPr>
        <sz val="11"/>
        <rFont val="Arial"/>
        <family val="2"/>
      </rPr>
      <t>• Se cuenta con mapas de riesgos institucionales, donde se encuentran incluidos los relacionados con la gestión del proceso.
• Se requiere analizar los riesgos identificados dentro del proceso con base en los nuevos lineamientos establecidos en la política para la administración de riesgos de la entidad.</t>
    </r>
  </si>
  <si>
    <t>Político y legal:
• Cambios en planes de desarrollo distritales y nacionales impactan directamente la planeación institucional.
• Lineamientos del DAFP y demás líderes de política condicionan la construcción metodologías, reportes y prioridades.
• Riesgo de sobrecarga normativa que reduce el margen de planeación estratégica.
• Necesidad permanente de ajuste de instrumentos de planeación a nuevas disposiciones legales.
• Trabajo articulado con las entidades distritales y nacionales que emiten lineamientos
Económico: 
• Restricciones presupuestales del sector público limitan la ejecución de actividades.
• Incremento de costos operativos afecta la priorización de otras iniciativas estratégicas.
Social y cultural:
• Involucrar a los grupos de interés y de valor en las actividades de rendición de cuentas
Tecnológicos:
• Dependencia tecnológica de plataformas externas administradas por el Distrito.
• Requerimiento constante de capacitación para el uso adecuado de las herramientas y plataformas como el SEGPLAN, SECOP, SAP, entre otras.
• Riesgo de retrasos o inconsistencias por fallas del sistema o baja apropiación tecnológica.
Ambiental:
• Articulación de la planeación con políticas ambientales distritales y nacionales.
• Socialización con grupos de interés y de valor sobre buenas practicas ambientales</t>
  </si>
  <si>
    <t>&gt;Falencia en la Gestión Operacional de los cronogramas y la calidad de la documentación.
&gt;Falta de un profesional de apoyo para ejecutar todas las actividades relacionadas con el seguimiento a los contenidos de la pagina web
&gt;Falta de apropiación de lineamientos y estándares de publicación de información en el portal web
&gt;Demora de los encargados en generar las respuestas en los tiempos establecidos por el sistema
&gt;Falta de apropiación de los conocimientos técnicos por parte  de los procesos 
&gt;Alto volumen documental pendiente por organizar por falta de recurso humano calificado 
&gt;Deficiencia en la formulación de las actividades a cargo del proceso DYP establecidas en los diferentes planes de institucionales
&gt;Deficiencia en la formulación de estrategias para la implementación de los lineamientos y protocolos para la adopción documental en el sistema MIPG que deben ser aplicados por parte de los procesos de la entidad.
&gt;Deficiencia en la articulación del Plan Operativo Anual con los objetivos estratégicos y la planeación estratégica dentro de la entidad.
&gt;Debilidad en la comunicación interna de los procedimientos a cargo del proceso DYP.
&gt;Falta de implementación de estrategias que permitan fortalecer el compromiso y el interés de las líneas de defensa en la apropiación del MIPG
&gt;Falta de obras, para prevenir y reducir impactos ambientales y así atender emergencias ambientales.
&gt;Debilidad en el seguimiento de las clausulas ambientales en los contratos de obra por parte de la supervisión
&gt;Falta de capacitación permanente sobre la herramienta por parte del SECOP y/o Colombia compra eficiente
&gt;Debilidades en la comunicación y verificación de los proyectos
&gt;Falta de claridad en los roles de cada área
&gt;Tiempo insuficiente para la interacción con la ciudadanía en cada espacio de diálogo 
&gt;Debilidad en la incorporación de los enfoques diferenciales y de genero en la estrategia
&gt;Caracterización, Procedimientos y documentación asociada desactualizada</t>
  </si>
  <si>
    <t>&gt;Existe voluntad política para la gestión ambiental, desde el Plan Distrital de Desarrollo.
&gt;Posicionamiento de la estrategia de rendición de cuentas en el personal directivo de la entidad
&gt;Metodología empleada para la participación de la ciudadanía en los espacios de diálogos</t>
  </si>
  <si>
    <t>&gt;Falta de claridad por parde de los procesos del alcance que tiene la segunda línea de defensa a nivel de seguimiento de acciones 
&gt;Debilidad en la implementación de los lineamientos por parte de los procesos
&gt;Reasignación de solicitudes de forma incorrecta lo cual afecta tiempos de respuesta
&gt;Demora en la respuesta de los requerimientos
&gt;Desconocimiento de la directrices y marco normativo relacionadas con el modelo MIPG
&gt;Bajo nivel de cumplimiento de las metas y objetivos estratégicos
&gt;Deficiencia de ejecución de recursos financieros, tecnológicos y recurso humano
&gt;Falta de interés en la aplicación de los lineamientos en materia de MIPG
&gt;Incumplimiento en el cronograma MIPG
&gt;Emergencias ambientales asociadas al manejo de sustancias y residuos peligrosos por parte de terceros.
&gt;Incumplimiento del contrato de gestión de residuos.
&gt;Corte del suministro de agua y energía para los procesos dentro de las instalaciones del JBB.
&gt;Castigo presupuestal por constitución de reservas
&gt; Baja asignación de presupuesto para las adquisición de bienes y/o servicios
&gt;Obstáculos para la participación de la ciudadanía teniendo en cuenta sus diferencias y diversidades
&gt;Entrega tardía de la información, que puede verse reflejada en sanciones disciplinarias</t>
  </si>
  <si>
    <t>EVALUACIÓN, CONTROL Y MEJORA</t>
  </si>
  <si>
    <t>DIrectamente
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
5. Consolidar la articulación interna y la cohesión organizacional mediante la adopción de metas e indicadores claros y medibles, el seguimiento sistemático de la gestión y el fortalecimiento de la cultura institucional orientada al control, la mejora continua y el desarrollo del talento humano, en el marco del Modelo Integrado de Planeación y Gestión (MIPG). Así, se asegurará la ejecución efectiva del Plan Estratégico y la generación de valor público.
Indirecto
1.Consolidar al Jardín Botánico José Celestino Mutis como motivo de orgullo para la ciudad y como una institución cercana a la comunidad, orientada a promover el bienestar físico, emocional y ambiental, fomentar la cultura y la educación para la sostenibilidad, y fortalecer la apropiación y el sentido de pertenencia frente al patrimonio natural.
2. Fortalecer al Jardín Botánico José Celestino Mutis como un destino que ofrezca experiencias enriquecedoras y de alto impacto que potencien la conexión emocional con la naturaleza, promuevan el aprendizaje vivencial y eleven el compromiso con la conservación y el cuidado ambiental.
3. Posicionar al Jardín Botánico José Celestino Mutis como referente en ciencia, tecnología e innovación ambiental, mediante la articulación interna y la cooperación con aliados locales, nacionales e internacionales, con el fin de contribuir a la planificación, el incremento, el mantenimiento y la mejora de las coberturas vegetales en el Distrito Capital y la ciudad-región, así como a la conservación y gestión de la biodiversidad, la conectividad ecológica y la provisión de servicios ambientales en Bogotá.</t>
  </si>
  <si>
    <t>Evaluar y acompañar la gestión de la entidad en el marco del sistema de control interno, promoviendo la eficacia y eficiencia en su operación, generando valor para la toma de decisiones que conlleven al cumplimiento de los lineamientos establecidos por la alta dirección y la normatividad vigente</t>
  </si>
  <si>
    <t>Inicia con la elaboración del Plan Anual de Auditoría,  continua con la ejecución de los roles de la oficina de control interno y finaliza con el seguimiento de los planes de mejoramiento</t>
  </si>
  <si>
    <t>* Formulación del PAAI basado en riesgos.
* Elaboración de Informes de ejercicos de evaluación Independiente cumpliendo los criterios y el estatuto de ética del auditor.</t>
  </si>
  <si>
    <t>Las actividades de la Oficina de Control Interno se rigen en su actuar por la normatividad nacional y distrital, así como lineamientos emitidos por los diferentes entes de control (a través de resoluciones reglamentarias, informes de auditoría de regularidad y desempeño entre otros). Desde la perspectiva tecnológica el actuar de la Oficina de Control Interno tiene directa dependencia con herramientas y/o sistemas de información que las diferentes entidades del orden nacional y territorial tienen para cargar información (SIVICOF, SIDEAP, SIPROWEB, entre otros).</t>
  </si>
  <si>
    <t>A nivel interno las actividades de la Oficina de Control Interno son lideradas por la Jefatura y están directamente relacionadas con factores tales como: lineamientos internos (resoluciones internas, políticas, protocoles, planes, procedimientos), disponibilidad presupuestal (que es un factor crítico de éxito, teniendo en cuenta que los recursos financieros permiten contar con el recurso humano necesario para le ejecución de las actividades de la OCI). A nivel tecnológico, esta oficina para sus procesos de evaluación y reporte depende de la disponibilidad y accesibilidad a los sistemas de información en el que algunos procesos de la entidad registran sus actividades. Finalmente, la comunicación asertiva con los procesos permite adelantar y concluir con oportunidad las actividades de la oficina.</t>
  </si>
  <si>
    <t>~Falta de actualización respecto a la identificación de los criterios de auditoría, considerando los cambios y modificaciones de las metodologías, procedimientos, planes institucionales y la normatividad.
~Debilidades en la gestión del conocimiento por parte de los profesionales de la Oficina, limitando la descentralización y la rotación para la ejecución de las actividades contempladas en el plan anual de auditoría.</t>
  </si>
  <si>
    <t>~ Implementar el Programa de Aseguramiento de la Calidad de Auditoría Interna, según lo establecido en la “Guía rol de las unidades u oficinas de control interno, auditoría interna o quien haga sus veces”, que se encuentra publicada en la página Web del DAFP.</t>
  </si>
  <si>
    <t xml:space="preserve">~Receptividad de la Alta Dirección y de los procesos frente a los resultados de las auditorias ejecutadas por la Oficina de Control Interno.
~Empoderamiento en el desarrollo del rol de liderazgo estratégico brindado por la Alta Dirección a la Oficina de Control Interno, a través del soporte que se brinda para la toma de decisiones agregando valor de manera independiente mediante la presentación de informes. 
~Implementación de acciones por parte de la Oficina de Control Interno, brindando acompañamiento y atención en las auditorías externas dando cumplimiento a lo establecido en el rol de relacionamiento con entes externos de control. </t>
  </si>
  <si>
    <t>~Cambios en el Plan Anual de Auditoría debido a eventos aislados o solicitudes al sector ambiente y que por su impacto requieren de un ejercicio auditor por parte de la Oficina de Control Interno.
~Falta de oportunidad en la entrega de información por parte de los procesos y dependencias sujetos de auditoría y/o seguimientos.</t>
  </si>
  <si>
    <t>GESTION DE RECURSOS FINANCIEROS</t>
  </si>
  <si>
    <t>Administrar, registrar y controlar los recursos financieros del Jardín Botánico de Bogotá Jose celestino Mutis conforme a las normas legales vigentes y los principios organizacionales que garanticen la disponibilidad de recursos económicos para el cumplimiento de las metas, proyectos y programas determinados</t>
  </si>
  <si>
    <t>Inicia con la formulación del plan de acción del proceso y la programación de ante proyecto y la apertura de presupuesto para cada vigencia, continuando con la gestión de tesorería y gestión contable, finalizando con el seguimiento del proceso y la formulación e implementación del plan de mejoramiento por procesos.</t>
  </si>
  <si>
    <t xml:space="preserve">Realizar seguimiento del cierre de ejecución presupuestal. 
</t>
  </si>
  <si>
    <t>Desde el proceso de Gestión de Recursos Financieros (área de prepuesto) se realizan la emisión de los CDP (Certificado de disponibilidad presupuestal) CRP (Certificado de registro presupuestal) modificaciones presupuestales e informes. 
Desde el proceso de Gestión de Recursos Financieros (área de tesorería) se efectúa el recaudo de los ingresos recibidos en la entidad y se efectúan los pagos a proveedores y contratistas.
Desde el proceso de Gestión de Recursos Financieros (área de contabilidad) se realiza la revisión de los documentos que soportan los ingresos y las órdenes de pago pago, y se efectúa el registro contable</t>
  </si>
  <si>
    <t>Desde el proceso de Gestión de Recursos Financieros de la Entidad las actividades externas se encuentran enmarcadas en:
Modificaciones que ajustan el presupuesto solicitadas por el Ordenador del Gasto de la Entidad a través de entidades territoriales, Secretaria Distrital de Hacienda, Planeación Distrital.
Programación o Reprogramación trimestral del PAC a través de la Secretaria de Hacienda Distrital mediante circular establece los periodos y fechas límites para la programación y reprogramación del PAC de la entidad.
Recursos por transferencias bancarias-convenios</t>
  </si>
  <si>
    <t>~Por su funcionamiento se reciben recursos en efectivo en taquilla
~Los clientes de la entidad corresponden a la Ciudadanía en general
~Dentro de los clientes se puede contar con Personas Expuestas Políticamente y Jurídicas</t>
  </si>
  <si>
    <t>Interpretación errónea de la normatividad contable, tributaria y presupuestal aplicable a la entidad. 
Falta de integración de los sistemas de información para el procedimiento de recaudo y legalización de ingresos. 
Falta de oportunidad en la atención de los cronogramas y fechas de cierres establecidos por la Secretaria Distrital de Hacienda y Contraloría de Bogotá. 
Rotación del personal contratado por prestación de servicios</t>
  </si>
  <si>
    <t>Mejora de herramientas tecnológicas en los procesos internos de solicitudes de trámite presupuestales</t>
  </si>
  <si>
    <t>Seguimiento y direccionamiento al cierre presupuestal (reconocimiento por parte de la dirección al cierre de la vigencia)
Oportunidad y calidad en la información reportada. 
Procedimientos establecidos y claros para la ejecución de las actividades desarrolladas en el proceso de Gestión de Recursos Financieros.</t>
  </si>
  <si>
    <t>Falta de capacitación por parte de las entidades externas.
Dependencia de información presupuestal de otras áreas para desarrollar los procesos financieros.
Actualización normativa que permita fortalecer los procedimientos del proceso Gestión de Recursos Financieros. 
Falta de conocimiento de los enlaces financieros que generan reprocesos en los trámites.
Deficiencia en la disponibilidad de la conectividad de la entidad (Internet)
Mantenimiento constante de las plataformas externas que impiden la ejecución de actividades (Secop II, Allegra, Bogdata)
El sistema Allegra que provee la facturación electrónica no posee vinculo contractual directo con el JBB.</t>
  </si>
  <si>
    <t>GESTION DE RECURSOS FISICOS</t>
  </si>
  <si>
    <t>Gestionar y custodiar los recursos físicos a cargo del Jardín Botánico José Celestino Mutis</t>
  </si>
  <si>
    <t xml:space="preserve">
El proceso aplica a todas las dependencias y áreas que realizan actividades en el marco del seguimiento, mantenimiento y  disposición de los recursos físicos de la Entidad, incluye las acciones desarrolladas en el almacén de la entidad, en el vivero la Florida, así como en el mantenimiento preventivo y correctivo de las edificaciones y el control de las herramientas  maquinaria y vehículos de la entidad.
El proceso inicia con la identificación de las solicitudes de bienes de consumo y devolución,  mantenimiento de la planta física e infraestructura, maquinaria, vehículos y adecuaciones en general, continúa con el control y custodia de los bienes.</t>
  </si>
  <si>
    <t xml:space="preserve">Identificar y priorizar las solicitudes de bienes de consumo y devolución.
Mantener en optimas condiciones la infraestructura y bienes del JBB. </t>
  </si>
  <si>
    <t xml:space="preserve">Desde el proceso de Gestión de Recursos Físicos está distribuida la ejecución de actividades en tres áreas: almacén, mantenimiento y servicios generales.
 </t>
  </si>
  <si>
    <t>Desde el proceso de Gestión de Recursos Físicos ( almacén) para la ejecución de legalización de  ingresos( proceso de reconocimiento de los diferentes tipos de ingresos de elementos de consumo y devolutivos que adquiere la entidad por las diferentes modalidades) con el área de contratación, tesorería y contabilidad y para la baja de elementos ( reúne el proceso de todos los elementos que se encuentran en estado inservible u obsoletos)  con el área de contabilidad y PIGA.
Desde el área de mantenimiento e infraestructura para la ejecución de actividades con proveedores y demás procesos para atender algún requerimiento o necesidad.
Y finalmente desde el área de servicios generales con la empresa de vigilancia, aseo y entidades aseguradoras.</t>
  </si>
  <si>
    <t>Falta de seguimiento a los bienes que ingresan o salen de la entidad.
Desconocimiento en los procedimientos para la cobertura y manejo de las pólizas 
Inadecuada caracterización y procedimientos del proceso de recursos físicos en cuanto al objetivo, alcance y ejecución de actividades. 
Espacios físicos inadecuados (bodega y carpa) para el óptimo almacenamiento de los bienes de la Entidad, además, no cumple con condiciones de seguridad tanto internas como externas.
Falencia en la estructuración del Plan anual de adquisición. 
Falencia en el uso obligatorio de la mesa de ayuda para gestión de mantenimiento. 
Falta de líder funcional para el proceso de Gestión de Recursos Físicos.
Debilidades en el manual de Mantenimiento para el desarrollo de obras nuevas respecto a la de entrega a satisfacción.
Bajo presupuesto asignado para el área frente a las necesidades requeridas.</t>
  </si>
  <si>
    <t>Adecuado uso de la herramienta Sicapital respecto al manejo de bienes.</t>
  </si>
  <si>
    <r>
      <t xml:space="preserve">Falta de aplicación y apropiación de los lineamientos por parte de los servidores públicos y contratistas.
Debilidad de las diferentes dependencias en la implementación de los procedimientos y formatos. 
Falta de seguimiento y control por parte de la empresa de vigilancia a los bienes que ingresan o salen de la entidad. 
Bajo control en las porterías de la Entidad para el registro y seguimiento de bienes. 
Inadecuado seguimiento a los mantenimientos preventivos y correctivos en ciertos elementos y maquinaria, causando pérdida de la garantía en equipos adquiridos.
Cambio en la normatividad asociada al control, manejo y registro de bienes. 
Falta de coordinación con los enlaces de cada uno de los procesos para el control, manejo y registro de bienes. 
Tiempos de respuesta por parte de lo empresa de aseo, cafetería y vigilancia. 
</t>
    </r>
    <r>
      <rPr>
        <sz val="11"/>
        <rFont val="Arial"/>
        <family val="2"/>
      </rPr>
      <t>Cambios climáticos afectando los materiales modificando su estructura generando goteras en las cubiertas
Demoras en la adquisición de materiales para los procesos de ferretería afectando los mantenimientos preventivos y correctivos de la entidad</t>
    </r>
  </si>
  <si>
    <t>COMUNICACIONES</t>
  </si>
  <si>
    <t xml:space="preserve">Desarrollar y administrar la comunicación interna y externa del JBB, así como el mercadeo de la entidad, mediante la planeación e implementación de estrategias comunicacionales y de marketing, con el fin de posicionar la gestión de la entidad y fomentar su reconocimiento y visibilidad antes sus audiencias y grupos de valor. </t>
  </si>
  <si>
    <t>Comprende la identificación de necesidades de comunicación y mercadeo; la divulgación de información, elaboración de contenidos estratégicos, la gestión de relacionamiento comunicativo, desarrollo del plan de comunicación y mercadeo, acompañamiento de eventos,  desarrollo de estrategias de marca y promoción de la entidad,  finaliza con los resultados de medición, evaluación y mejora del proceso.</t>
  </si>
  <si>
    <t>*Generación y publicación de contenidos en canales internos y externos (Portal web), redes sociales y micrositios, de acuerdo con la priorización temática definida por la Alta dirección, procesos misionales y de apoyo y la Alcaldía Mayor de Bogotá
*Publicación de documentos asociados al cumplimiento de normatividad y leyes.
*Acompañamiento y desarrollo de eventos estratégicos para el posicionamiento y promoción de la entidad</t>
  </si>
  <si>
    <t>El Proceso de Comunicación y Mercadeo divide sus acciones estratégicas en tres líneas: Comunicación Interna, Comunicación Digital (Externa) y Mercadeo, cada una de ellas conformada por profesionales de diferentes disciplinas para atender las necesidades y cumplir los objetivos comunicacionales y de posicionamiento de las diferentes áreas misionales y de apoyo. Cuenta con elementos tecnológicos alineados a sus responsabilidades tales como equipos de diseño, edición, grabación, registro y archivo de imágenes, documentos y contenidos digitales en diferentes formatos.
Cada una de las líneas apoya y atiende las necesidades de divulgación y difusión de las dependencias y proyectos, haciendo uso de los canales internos, así como de los ecosistemas digitales de que dispone la Entidad para el cumplimiento de su misión de informar en forma clara y oportuna a la ciudadanía los avances de la gestión de la Entidad.</t>
  </si>
  <si>
    <t>El proceso de Comunicación y Mercadeo está definido por un conjunto de estrategias a través de las cuales se busca brindar un enfoque transversal de la comunicación pública y de las iniciativas de posicionamiento de la Entidad como ícono de turismo de naturaleza, así como articular las acciones de manera integral a todas las áreas y dependencias.
Por su carácter transversal, el Proceso permite una interacción con todas las áreas y dependencias en un esquema de trabajo colaborativo, regulado por procedimientos claros, así como con las demás entidades del Sector Ambiente y de manera especial con la Consejería de Comunicaciones de la Alcaldía mayor de Bogotá, como quiera que acoge integralmente los lineamientos y disposiciones en materia de construcción del relato y transmisión del mensaje, manejo de marca e identidad gráfica institucional.</t>
  </si>
  <si>
    <t xml:space="preserve">~ Recursos humanos y económicos insuficientes (equipos, licencias de diseño, transmisiones en vivo, edición de contenidos, certificaciones de redes sociales, programa de medición de redes sociales), para acompañamiento y desarrollo de eventos.
~ Alta rotación de talento humano que impacta las curvas de aprendizaje. 
</t>
  </si>
  <si>
    <t>~ Implementación de plataforma de administración de métricas de seguimiento para alinear las estrategias de comunicaciones de la Entidad.
~ Generar dinámicas de actualización permanente de tecnologías de la información para alinearse a nuevas tendencias y formatos de comunicación y así ampliar el alcance de audiencias y grupos. 
~ Implementación de mecanismos de fortalecimiento del marketing digital CRM~SEO.</t>
  </si>
  <si>
    <t>~ El posicionamiento de la gestión de la Entidad está ligado a la buena acogida y al atractivo que representan sus responsabilidades y misiones para las audiencias y grupos de interés, lo cual ofrece ventajas en la implementación de las acciones comunicacionales y de mercadeo.
~ Las acciones comunicacionales y de mercadeo visibilizan los avances de los equipos internos de la Entidad y promueven sentido de pertenencia
~ Ejecución de alianzas estrategicas que permiten la visibilización de la entidad.</t>
  </si>
  <si>
    <t>~ Obsolescencia o insuficiencia de los equipos tecnológicos y soporte/mantenimiento para el desarrollo de las actividades asociadas a la generación de contenidos en formatos digitales, gráficos y audiovisuales.
~ Pérdida de memoria histórica por insuficiente capacidad de almacenamiento de la información generada en desarrollo de las actividades asociadas a la generación de contenidos. 
~ Desconocimiento por parte de la ciudadanía y los periodistas externos que cubren noticias de orden ambiental, de las competencias institucionales de la Entidad en temas y campos que se expresan en enfoques errados y desinformación.
~ Infraestructura e insumos insuficientes para el desarrollo de eventos.</t>
  </si>
  <si>
    <t>GESTIÓN CONTRACTUAL</t>
  </si>
  <si>
    <t>Realizar los procesos de contratación para la adquisiciones de los bienes, obras y servicios requeridos por las Dependencias de la Entidad para el cumplimiento de sus fines institucionales, lo cual incluye el desarrollo de las etapas precontractual, contractual y postcontractual.</t>
  </si>
  <si>
    <t>Inicia con la programación del Plan Anual de Adquisiciones de la Entidad, desarrolla las etapas precontractual, contractual y postcontractual en el marco del Estatuto Contractual de la Administración Pública y finaliza con la formulación e implementación de los Planes de mejoramiento</t>
  </si>
  <si>
    <t>* Adelantar y gestionar con el lleno de requisitos normativos las necesidades contractuales en aras de dar cumplimiento a la misionalidad de la Entidad
* Adelantar y gestionar los procesos de presunto incumplimiento contractual
* Adelantar y gestionar las liquidaciones de contratos evitando perder competencia</t>
  </si>
  <si>
    <t>La Oficina jurídica identificó que la cantidad de trámites que se radican, los procesos que se requieren adelantar  y el personal contratado para realizar tal fin no es suficiente para atender las gestiones que garanticen el cumplimiento de la necesidades de la entidad.  Por otro lado, no se cuenta con presupuesto propio, lo que dificulta la completitud del personal.</t>
  </si>
  <si>
    <t>El ejercicio de la gestión contractual depende de factores que exógenos a la gestión del proceso, tales como posibles fallas e indisponibilidades del aplicativo SECOP, los cambios normativos y la falta de implementación de herramientas tecnológicas que permitan realizar certificaciones y documentos en tiempo real.</t>
  </si>
  <si>
    <t xml:space="preserve">*Talento humano insuficiente para atender la demanda de procesos y contratos que requiere la Entidad teniendo en cuenta que la OJ no cuenta con presupuesto asignado para su gestión. </t>
  </si>
  <si>
    <t>* Participación en eventos programados por entidades externas para el fortalecimiento de la gestión y metodologías aplicadas.</t>
  </si>
  <si>
    <t xml:space="preserve">* Realización de capacitaciones en temas contractuales y de SECOP
* Seguimiento permanente por parte del Jefe de la Oficina Jurídica para cada uno de los trámites solicitados a la misma
* Desarrollo de ejecución de buenas prácticas respecto a los procesos que se encuentra adelantando la OJ
* Uso de herramientas tecnológicas como SharePoint y OneDrive para la recepción y racionalización de trámites 
* Capacitaciones de entes Externos Colombia Compra Eficiente </t>
  </si>
  <si>
    <t>* Eventual indisponibilidad plataforma SECOP II
* Constantes cambios de Normatividad
* Posibles presuntos incumplimientos Contractuales / Etapa ejecución contractual
* Falta de identificación de prioridades al momento de desarrollar los procesos de contratación / Etapa pre contractual
* Falta de uso de los canales oficiales (GEA) para la solicitud de requerimientos a la Oficina Jurídica.
* Falencias y demoras en la estructuración y corrección de carpetas contractuales por las áreas.
* Falta de recursos físicos para creación de los expedientes de conformidad de las tablas de retención.
* El repositorio Q no cumple con lo estándares técnicos de normas archivísticas.</t>
  </si>
  <si>
    <t>GENERACIÓN DEL CONOCIMIENTO</t>
  </si>
  <si>
    <t>Objetivos Estratégicos</t>
  </si>
  <si>
    <t>Generar conocimiento para la conservación de los ecosistemas y la flora, a través de los procesos de investigación planteados teniendo en cuenta las problemáticas ambientales de Bogotá D.C. y la región, procesos que se realizan a partir de los Ejes y son desarrollados por las Líneas y Sub - Líneas de Investigación de la Subdirección Científica.</t>
  </si>
  <si>
    <t>El proceso comienza con la identificación de las problemáticas ambientales que afectan los ecosistemas, la flora y sus organismos asociados en Bogotá D.C. y la región: De acuerdo con su misionalidad, la Subdirección Científica realiza la priorización temática y estudia las problemáticas identificadas, generando conocimiento a través del desarrollo de investigaciones que se realizan a partir de los Ejes y son desarrollados por las Líneas y Sub - Líneas de Investigación. El proceso culmina con la socialización y divulgación de los resultados, así como la presentación de la información y los registros obtenidos al Sistema de Información y Datos de Investigaciones Científicas (SIDIC).</t>
  </si>
  <si>
    <t>•	Realizar la priorización temática para desarrollar investigaciones que respondan a las problemáticas ambientales que afectan los ecosistemas, la flora y sus organismos asociados en Bogotá D.C. y la región que estén en concordancia con la misionalidad de la entidad, de la subdirección, el Plan de Desarrollo Vigente y el Plan de Investigaciones de la Entidad.
•	Consolidar la documentación que surge a partir del desarrollo de las investigaciones aprobadas y realizadas durante cada vigencia.
•	Socializar y divulgar los resultados de las Investigaciones aprobadas y realizadas durante cada vigencia, de acuerdo con los requerimientos establecidos en la Estrategia Institucional de Acreditación y el cumplimiento de los requisitos establecidos por el Ministerio de Ciencia y Tecnología e Innovación – Minciencias.</t>
  </si>
  <si>
    <t xml:space="preserve">La Subdirección Científica, genera conocimiento para la conservación de los ecosistemas, las comunidades, poblaciones y especies vegetales priorizadas de acuerdo con las problemáticas ambientales de Bogotá y la Región, a través del desarrollo de investigaciones que se realizan anualmente de acuerdo con los diferentes ejes, líneas y componentes temáticos a cargo de cada línea de investigación de la Subdirección, el personal Profesional, Técnico y operativo de la Dependencia, cuenta con la formación, experiencia, capacidad de análisis requeridas para la ejecución de los procesos asociados al quehacer misional y administrativo de la Subdirección. Para esto, se relaciona a nivel entidad con los demás procesos misionales, así como con los procesos, Estratégicos, de Apoyo y procesos de Evaluación y a nivel externo de la entidad, se relaciona con entidades, entre las cuales están Botánica Garden Conservation International (BGCI), Secretaría Distrital de Ambiente, Red de Jardines, MinCiencias y convenios con Universidades, estas alianzas estratégicas permiten  implementar mejoras en el desarrollo de los procesos de investigación.
</t>
  </si>
  <si>
    <t>La Subdirección Científica, genera conocimiento para la conservación de los ecosistemas y la flora, a través de los procesos de investigación planteados teniendo en cuenta las problemáticas ambientales de Bogotá D.C. y la región, procesos que se realizan a partir de los Ejes que son desarrollados por las Líneas y Sub - Líneas de Investigación de la Subdirección; para la generación de conocimiento, se requiere la interacción y comunicación entre los diferentes equipos de trabajo que conforman la Subdirección, es decir, las diferentes líneas y Sublíneas de Investigación, Gestión de la Investigación, Líneas y Profesionales Transversales  y el Equipo Administrativo con el fin de aunar esfuerzos y mejorar la eficiencia de los recursos disponibles, así como para implementar mejoras en el desarrollo de los proyectos de investigación y obtener así, mejores resultados, de la misma manera se relacionan con las líneas transversales y administrativas de la Subdirección.</t>
  </si>
  <si>
    <t>~Es posible la recepción de recursos como premio a concursos o convocatoria
~Dentro de los clientes se puede contar con Personas Expuestas Políticamente y Jurídicas</t>
  </si>
  <si>
    <t>•	Procedimientos y su documentación asociada, susceptibles de mejora.
•	Procesos de empalme débiles por terminación y renovación de contratos o rotación de personal. 
•	Debilidad en la articulación entre los ejes de investigación asociados a la Subdirección Científica.</t>
  </si>
  <si>
    <t>•	Establecimiento de Alianzas estratégicas que conllevan al fortalecimiento del desarrollo de los proyectos de investigación así como el fortalecimiento de los diferentes procedimientos que se ejecutan al interior de la subdirección.
•	Implementación de mejoras para la interoperabilidad de las Bioplataformas de consulta.</t>
  </si>
  <si>
    <t xml:space="preserve">•	Experiencia en investigaciones en las temáticas definidas en las líneas de investigación de hasta más de veinte años, en la ciudad de Bogotá y la región, en ecosistemas alto andinos y de páramo, y con investigaciones y toma de datos repetidas en sitios particulares.                                                                                                                           •	Proceso de fortalecimiento de la investigación, a través del equipamiento tecnológico de laboratorios y acreditación de ensayos.
•	Se cuenta con Personal Profesional, Técnico y operativo, idóneo, comprometido, con formación y experiencia específica en los procesos del quehacer misional de la Subdirección Científica.
•	Socialización de los resultados obtenidos a través del desarrollo de los proyectos de investigación y divulgados a través de las Bioplataformas.                                                                                              
 •	La estructura del marco de acción del Plan de Investigación el cual establece cuatro ejes de investigación que responden diferentes líneas de investigación que tienen la capacidad de articularse para realizar investigaciones de forma complementaria y articulada. Esta proyección del marco de acción tiene una duración desde el 2018-2028, lo que permite mantener una coherencia temática de larga duración y generar investigaciones de mayor impacto.
</t>
  </si>
  <si>
    <t>•	Recorte presupuestal del que han sido objeto las diferentes entidades del Distrito Capital con una fuerte afectación sobre el desarrollo de los procesos de investigación. 
•	Dificultad en la continuidad e impacto de las investigaciones adelantadas, debido a la limitante, presupuestal y normativa usada en los procesos de contratación asociada al quehacer misional de la subdirección.
•	Alta rotación de personal ocasionado por el tipo de contratación.
•	Mantenimiento preventivo y correctivo limitado de los equipos con los que cuenta la Subdirección Científica debido a la limitada disponibilidad de recursos presupuestales.
•	Trámites engorrosos que conllevan a la pérdida de oportunidades de trabajo con pasantes y/o tesistas.
•	Falta de una estrategia de divulgación de los productos de investigación lo que ocasiona que se pierdan oportunidades de atraer e interactuar con la academia y con científicos y centros de investigación que puedan aportar al mejoramiento continuo en el desarrollo de las investigaciones.</t>
  </si>
  <si>
    <t>GESTION DEL TALENTO HUMANO</t>
  </si>
  <si>
    <t>Planear, organizar, ejecutar y controlar las acciones que promuevan la provisión y desarrollo del talento humano, a través del fortalecimiento de las competencias laborales, los planes de bienestar y seguridad y salud en el trabajo, así como la gestión de situaciones administrativas que se generen en el ingreso, permanencia o retiro del personal de la Entidad.</t>
  </si>
  <si>
    <t>Inicia con el Plan Estratégico de Talento Humano, continúa con la Gestión del Talento Humano (Ingreso, permanencia, retiro) a través del desarrollo de los planes de capacitación, bienestar y seguridad y salud en el trabajo, finaliza con el archivo en las diferentes historias laborales y los planes de mejoramiento del proceso</t>
  </si>
  <si>
    <t xml:space="preserve">Cumplimiento de los Planes institucionales a cargo del proceso de TH siendo estos:
1.	Plan Estratégico de Talento Humano 
2.	Plan Anual de Vacantes 
3.	Plan de Previsión de Recursos Humanos 
4.	Plan Institucional de Capacitación 
5.	Plan de Bienestar e Incentivos Institucionales 
6.	Plan de Trabajo Anual en Seguridad y Salud en el Trabajo 
Ciclo de ingreso, permanencia y retiro de los servidores públicos de la entidad
Pago de ARL de los contratistas cuyo nivel de riesgos corresponde a 4 y 5 </t>
  </si>
  <si>
    <t>El proceso de Gestión de Talento Humano atiende las actividades descritas en el FURAG a través de los componentes de planeación, ingreso, permanencia y retiro de los servidores públicos de la entidad.</t>
  </si>
  <si>
    <t>El proceso de Talento Humano se encarga de gestionar y mejorar los  canales de comunicación con entidades externas tales como: Secretaria General de Alcaldía Mayor, Comisión Nacional del Servicio Civil, Departamento Administrativo del Servicio Civil, Departamento administrativo de la Función Pública, entidades de control y requerimientos de terceros que solicitan información del proceso.</t>
  </si>
  <si>
    <t xml:space="preserve">~ Planta de personal insuficiente para ejecutar los procedimientos de GTH
~ Mayor vinculación de personal de contrato en relación con los servidores públicos vinculados en la planta de personal.
~ Falta de insumos tecnológicos-humanos para la implementación de sistemas de información consolidados y fortalecidos.
~ Desactualización de algunos procedimientos internos. 
~ Planta de personal limitada para brindar oportunidad de ascenso a servidores calificados. </t>
  </si>
  <si>
    <t>~ Solicitar apoyo orientación y/o lineamientos a las entidades del orden Nacional y/o Distrital para el desarrollo de la gestión del talento humano en relación con planeación, ingreso, desarrollo y retiro del personal.</t>
  </si>
  <si>
    <t>~ Tramite oportuno de las situaciones administrativas que genera el proceso.
~ Se cuenta con un equipo multidisciplinario para atender las actividades inherentes a Talento Humano.</t>
  </si>
  <si>
    <t>~ Falta de compromiso por parte de algunos colaboradores en la participación de las actividades programadas por Talento Humano.
~ Permanente cambio normativo en temas gestión talento humano.
~ Deficiencias en algunas plataformas tecnológicas para reportar información tales como: aportes en línea, SIDEAP, SIGEP, CNSC.
~ Demoras en los procesos de contratación para adelantar la gestión del proceso de talento humano.</t>
  </si>
  <si>
    <t>JURÍDICO</t>
  </si>
  <si>
    <t>Brindar asesoría jurídica, así como una adecuada representación judicial que permita que las actuaciones adelantadas por el Jardín Botánico José Celestino Mutis en el desarrollo de su objeto misional se ajusten al marco normativo vigente, y permita la defensa y salvaguarda de los intereses de la Entidad.</t>
  </si>
  <si>
    <t>Inicia con la solicitud de las dependencias y/o grupos de valor teniendo en cuenta el Plan de Acción anual, desarrollando el principio de legalidad y los procedimientos de Defensa Judicial del Jardín; y finaliza con la formulación e implementación del Plan de mejoramiento por procesos</t>
  </si>
  <si>
    <t>Adelantar las acciones necesarias para ejercer la debida defensa judicial de la Entidad</t>
  </si>
  <si>
    <t xml:space="preserve">Para garantizar la correcta defensa judicial de la Entidad, la oficina jurídica requiere seguimiento semanal de los procesos judiciales en los que hace parte la misma. Aun cuando hay ausencia de pluralidad de abogados  especializados por áreas del Derecho, se obtuvo puntaje de 99,9% en FURAG. </t>
  </si>
  <si>
    <t>Teniendo en cuenta que el ejercicio de la defensa judicial es de medios y no de resultados, los fallos de las sentencias no dependen en su totalidad de las gestiones de la Oficina jurídica. Asimismo, se pudo identificar se puede implementar herramientas de apoyo como Lupa Jurídica o Red Procesal en aras de tener mayor control y seguimiento en los procesos judiciales en los que hace parte la Entidad.</t>
  </si>
  <si>
    <t>* Como buena práctica se desarrollan reuniones periódicas donde se hace seguimiento a las falencias en la defensa judicial
* Seguimiento semanal de los procesos judiciales en aras de realizar mayor control y mitigar la posibilidad de materialización de riesgos
* Puntaje de 99,9% en la política de Defensa Jurídica en el FURAG
* Implementación de herramientas tecnológicas para la atención de procesos a través de la Plataforma SIPROJ WEB</t>
  </si>
  <si>
    <t>* Constantes cambios en el ordenamiento jurídico.
* Los fallos de las sentencias que se profieren los jueces no depende en su totalidad de la gestión de la Oficina Jurídica.
* Falta de uso de los canales oficiales (GEA) para la solicitud de requerimientos a la Oficina Jurídica.
* Poca coordinación interinstitucional de la línea de defensa judicial entre las entidades del Sector Ambiente del Distrito Capital.</t>
  </si>
  <si>
    <t>SEGURIDAD DE LA INFORMACIÓN</t>
  </si>
  <si>
    <t>Proteger la disponibilidad, integridad y confidencialidad de los  activos de información en el Jardín Botánico de Bogotá José Celestino Mutis, a través de la gestión de riesgos de seguridad y privacidad de la información y la implementación de políticas, procedimientos y controles necesarios y suficientes, de manera que se puedan prevenir y gestionar los incidentes de seguridad de la información y violaciones de privacidad contribuyendo al cumplimiento de la misión institucional y los objetivos estratégicos.</t>
  </si>
  <si>
    <t xml:space="preserve">Inicia con los lineamientos de seguridad de la información, la generación o recepción de información, la identificación, clasificación y valoración de los activos de información y gestión de riesgos de seguridad digital, continuando con la implementación de controles, así como el seguimiento al desempeño y eficacia de la Gestión de Seguridad de la Información y la mejora </t>
  </si>
  <si>
    <t>~ Definir, aplicar y socializar los lineamientos, metodologías e instrumentos para la implementación del Modelo de Seguridad y Privacidad de la Información – MSPI en el Jardín Botánico de Bogotá.
~ Identificación de los activos de información de la entidad, con el fin de gestionar incidentes y violaciones de privacidad sobre los mismos y efectuar mitigación de riesgos de seguridad de la información.</t>
  </si>
  <si>
    <t>El Jardín Botánico de Bogotá, como entidad dedicada a la conservación, investigación y divulgación del conocimiento sobre la biodiversidad y el patrimonio botánico, depende de la gestión adecuada de la información para garantizar la continuidad de sus operaciones misionales, científicas, administrativas y educativas. En este contexto, el Proceso de Seguridad y Privacidad de la Información cumple un papel esencial al asegurar la disponibilidad, integridad y confidencialidad de los activos de información mediante la gestión de riesgos de seguridad de la información, la prevención de incidentes y la implementación de controles proporcionales a las necesidades institucionales, para cada uno de los procesos institucionales, de carácter estratégico, misional, de apoyo y/o de evaluación y control. 
1. El Jardín Botánico de Bogotá tiene una misión específica relacionada con la conservación y divulgación de la biodiversidad y el conocimiento botánico. El proceso de Seguridad y Privacidad de la Información se alinea con estos objetivos estratégicos para garantizar la continuidad de las operaciones y la protección adecuada de la información
2. Se debe considerar la capacitación y competencia del personal encargado de la gestión de la seguridad de la información. Así como la sensibilización sobre la importancia de la seguridad digital en todos los niveles de la organización es crucial para disminuir posibles brechas de seguridad.
3. Es importante evaluar la infraestructura tecnológica y los sistemas de información utilizados en el Jardín Botánico para identificar vulnerabilidades y asegurar que se implementen controles de seguridad adecuados.
4. Se deben identificar los procesos relacionados con la gestión de información sensible y evaluar su eficiencia y seguridad. Esto incluye la clasificación de la información, la gestión de accesos y privilegios, la protección de datos personales y la respuesta a incidentes de seguridad.
5. La Oficina Asesora de Planeación con el oficial de seguridad y el apoyo del instrumento de implementación de MINTIC se permite adoptar, implementar y apropiar el Modelo de Seguridad y Privacidad de la Información – MSPI y realizar la actualización de su proceso y procedimientos de seguridad de la información incluyendo los activos de información, con el fin de preservar la confidencialidad, integridad, disponibilidad y privacidad de los datos.</t>
  </si>
  <si>
    <t>El proceso de Seguridad y Privacidad de la Información (SDI), en el marco del MSPI definido por el Ministerio de Tecnologías de la Información y las Comunicaciones, establece las directrices que permiten garantizar la confidencialidad, integridad y disponibilidad de la información del Jardín Botánico de Bogotá en un entorno digital cambiante y expuesto a riesgos externos.
Este proceso responde a las políticas, normas y lineamientos del Gobierno Nacional y Distrital relacionados con seguridad digital, protección de datos personales, gestión de riesgos, ciberseguridad y atención de incidentes.
Por lo anterior la entidad debe realizar:
1. Cumplimiento normativo y regulatorio: La entidad debe garantizar el cumplimiento de la legislación vigente en materia de protección de datos personales, de las normas de seguridad digital y de los lineamientos emitidos por el Gobierno Nacional y Distrital, así como de las disposiciones del Modelo de Seguridad y Privacidad de la Información – MSPI y de las mejores prácticas internacionales referenciadas por el MinTIC. Este cumplimiento normativo permite reducir riesgos legales, evitar sanciones y fortalecer la confianza de ciudadanos, visitantes, colaboradores y aliados.
2. Identificación y análisis de amenazas externas: El MSPI exige reconocer y evaluar las amenazas externas que pueden afectar los activos de información, como ciberataques, ciberdelincuencia, ataques de denegación de servicio, violaciones de privacidad o fallos en proveedores críticos. Para ello, la entidad debe realizar evaluaciones periódicas de riesgos considerando probabilidad, impacto y controles existentes, con el fin de definir medidas preventivas, disuasorias y de mitigación, así como estrategias de continuidad y recuperación ante incidentes.
3. Gestión de terceros y acuerdos de seguridad: El MSPI establece que todo tercero que acceda, procese o almacene información del Jardín Botánico debe cumplir requisitos específicos de seguridad y privacidad. En consecuencia, la entidad debe formalizar acuerdos de confidencialidad, incorporar cláusulas de seguridad en los contratos, verificar que los proveedores cuenten con controles adecuados y supervisar periódicamente su cumplimiento, evitando así que terceros generen vulnerabilidades que afecten la operación institucional.
4. Vigilancia del entorno tecnológico y adaptación del MSPI: El MSPI requiere monitorear de manera continua el entorno tecnológico para mantener actualizado el proceso de Seguridad y Privacidad de la Información. Esto implica analizar tendencias en ciberseguridad, nuevas amenazas y tecnologías emergentes, ajustar políticas y controles según la evolución del riesgo digital y adoptar medidas anticipadas que permitan responder adecuadamente a riesgos emergentes. La entidad debe ser proactiva y adaptable, dado que la rápida evolución tecnológica introduce constantemente nuevos desafíos para la seguridad.</t>
  </si>
  <si>
    <t>1. Capacidades técnicas del personal aún en proceso de fortalecimiento, especialmente en temas de seguridad digital avanzada y gestión de incidentes.
2. Dependencia de sistemas que pueden no estar completamente actualizados, lo que aumenta el riesgo de vulnerabilidades tecnológicas.
3. Limitaciones en la supervisión de terceros y proveedores tecnológicamente críticos, lo que puede generar riesgos no gestionados.
4. Capacidad limitada para ejecutar pruebas de penetración, ejercicios de ciberseguridad o simulacros de respuesta a incidentes.</t>
  </si>
  <si>
    <t>1. Marco normativo robusto en Colombia y lineamientos del MinTIC, que fortalecen la implementación del MSPI y brindan herramientas prácticas.
2. Disponibilidad de guías, estándares internacionales y buenas prácticas de ciberseguridad (ISO 27001, NIST, ENS, entre otros).
3. Apoyo gubernamental distrital y nacional en programas de seguridad digital, interoperabilidad y protección de datos personales.</t>
  </si>
  <si>
    <t xml:space="preserve">1. Incremento de ataques cibernéticos a entidades públicas, incluyendo ransomware, phishing, suplantación y ataques dirigidos.
2. Ciberdelincuencia organizada, que aprovecha brechas tecnológicas o humanas.
3. Ataques de denegación de servicio (DDoS) que pueden afectar la disponibilidad de servicios tecnológicos.
4. Rápida evolución del entorno tecnológico, que introduce constantemente nuevas vulnerabilidades y requiere actualización permanente.
5. Riesgos derivados de terceros o proveedores críticos, que pueden no cumplir adecuadamente medidas de seguridad.
</t>
  </si>
  <si>
    <t>GESTION DE LA TECNOLOGIA</t>
  </si>
  <si>
    <t>Actividades críticas del proceso</t>
  </si>
  <si>
    <t>3. Posicionar al Jardín Botánico José Celestino Mutis como referente en ciencia, tecnología e innovación ambiental, mediante la articulación interna y la cooperación con aliados locales, nacionales e internacionales, con el fin de contribuir a la planificación, el incremento, el mantenimiento y la mejora de las coberturas vegetales en el Distrito Capital y la ciudad-región, así como a la conservación y gestión de la biodiversidad, la conectividad ecológica y la provisión de servicios ambientales en Bogotá.
4. Fortalecer la capacidad financiera, administrativa y operativa de la entidad, asegurando la sostenibilidad a través de la diversificación responsable de las fuentes de ingreso y la consolidación de un equipo humano comprometido y calificado, así como una infraestructura física adecuada, con el objetivo de garantizar su misionalidad y brindar servicios eficientes y transparentes.</t>
  </si>
  <si>
    <t>Administrar y mantener la infraestructura de hardware, software, redes y comunicaciones que conforman la plataforma tecnológica que soporta los procesos misionales y de apoyo del Jardín Botánico José Celestino Mutis, mediante la adopción de las mejores prácticas basadas en la metodología ITIL (Biblioteca de Infraestructura de Tecnologías de la Información), la aplicación de la norma ISO 27001 para protección de activos tecnológicos, adopción de los lineamientos y estándares de los habilitadores transversales de la Política de Gobierno Digital del estado Colombiano.</t>
  </si>
  <si>
    <t xml:space="preserve">Inicia con el diseño de Proyectos de Inversión, Plan Operativo Anual, Plan de Adquisiciones, continua con la recepción y gestión eficaz y eficiente de solicitudes y requerimientos de servicios asociados a TI, continua con la administración segura y mantenimiento preventivo y correctivo de activos tecnológicos, con la ejecución de proyectos establecidos en el PETIC, con el control de
consumo de recursos compartidos y finaliza con el seguimiento a las actividades realizadas por medio de informes de gestión, que contribuyen a la formulación e implementación de Planes de Mejoramiento. </t>
  </si>
  <si>
    <t xml:space="preserve">~ Implementación de Lineamientos para la Gestión de TI
~ Gestión de la Infraestructura Tecnológica de la Entidad.
~ Soporte y Mantenimiento de Hardware y Software
~ Seguimiento a Proyectos de Base Tecnología (PETI)	</t>
  </si>
  <si>
    <t xml:space="preserve">En la práctica no existe un Modelo de Gobierno y Gestión de las TIC que de manera centralizada, direccione y supervise, la planeación, organización, entrega de servicios de TI de manera oportuna, continua y segura, no existe dentro de la estructura organizacional del JBB una Dirección u Oficina de Tecnología de la Información, Esto, dificulta el logro de los objetivos de un Gobierno TI a saber: inversión estratégica de TIC, toma de decisiones centralizada, gestión integral de proyectos, apropiación del conocimiento TIC, aplicabilidad efectiva del ciclo PHVA y sostenibilidad de la plataforma tecnológica a mediano y largo plazo.
</t>
  </si>
  <si>
    <t xml:space="preserve">El proceso de Gestión de la Tecnología se enmarca en la aplicación de los lineamientos impartidos por el Ministerio de Tecnologías de la Información y las Comunicaciones en relación a la política de Gobierno Digital, de igual forma a lo dispuesto por la Alta Consejería Distrital de las TIC para las entidades del gobierno distrital. 
De manera periódica las entidades cabeza del sector TIC actualizan los lineamientos de referencia para la Gestión de TI en las entidades del Estado, estos cambios en cierta medida afectan las mediciones de avance institucional en cada una de las mencionadas políticas. </t>
  </si>
  <si>
    <t>1. Falta de independencia financiera y administrativa para la ejecución de proyectos
2. Insuficiencia de recursos financieros
3. Retrasos en la contratación del personal profesional y de soporte técnico
4. Insuficiente capacidad para almacenar información en el servidor
5. Ausencia de un Modelo de Gobierno de TI centralizado.</t>
  </si>
  <si>
    <t>1. Aprovechamiento de capacitaciones y lineamientos de gestión que ofrecen otras entidades (MINTIC-DAFP-ACDTIC-OTRAS)
2. Articulación entre diversas entidades para desarrollar proyectos tecnológicos
3. Alianzas estratégicas (convenios)</t>
  </si>
  <si>
    <t>1. Fortalecimiento en la aplicación de lineamientos, procedimientos y seguimiento para la mejora en la prestación de los servicios TI.
2. Disponibilidad permanente de los canales de información
3. Soporte de la plataforma de tecnológica 
4. Actualización de la plataforma tecnológica e infraestructura de TI.</t>
  </si>
  <si>
    <t>1. Fenómenos naturales
2. Ataques informáticos
3. Daño físico
4. Fallas técnicas
5.Perdida de servicios esenciales
6. Uso no autorizado de equipo, información, copias no autorizadas.</t>
  </si>
  <si>
    <t>SERVICIO AL CIUDADANO</t>
  </si>
  <si>
    <t>Gestionar la atención y respuesta a los requerimientos ciudadanos presentados a través de los diferentes canales de interacción establecidos</t>
  </si>
  <si>
    <t>Inicia con la recepción y direccionamiento de los requerimientos ciudadanos y finaliza con la implementación de sus acciones de mejora.</t>
  </si>
  <si>
    <t>Recepción y registro oportuno de las peticiones, quejas, reclamos, sugerencias y denuncias
Desarrollar el Plan de Acción de Servicio a la Ciudadanía</t>
  </si>
  <si>
    <t>El proceso de servicio al ciudadano recibe por cualquiera de los canales correspondiente a las peticiones ciudadanas las cuales se centralizan en el sistema de Bogotá te escucha y se asigna a la dependencia correspondiente.</t>
  </si>
  <si>
    <t>El proceso de servicio al ciudadano se relaciona con personas jurídicas, naturales y comerciales quienes son las partes interesadas de los trámites y servicios. 
El proceso está siendo supervisado y evaluado por entes externos e internos asociados al cumplimiento del buen servicio a la ciudadanía.</t>
  </si>
  <si>
    <t>*Falta de competencias en atención diferencial, lenguaje de señas y otros idiomas por parte de las personas que prestan el servicio. 
*Falta de señalización inclusiva, alto relieve o similares para garantizar el acceso universal.</t>
  </si>
  <si>
    <t>*Fortalecimiento de las habilidades técnicas y conceptuales relacionadas a la atención de la ciudadanía por medio de capacitaciones otorgadas por las diferentes entidades.
*Implementación del Chatbot (Chatico) en la página web de la entidad.</t>
  </si>
  <si>
    <t xml:space="preserve">*Correcta aplicación del protocolo de servicio por contar con un personal calificado, experimentado, recursivo y comprometido con la información de la entidad. 
*Adecuado acompañamiento por parte del proceso en el seguimiento del buen desempeño del sistema de atención y servicio a la ciudadanía.
*Se cuenta con los canales suficientes para la atención y servicio a la ciudadanía: Presencial, telefónico (celular y fijo), correo electrónico, Ventanilla de correspondencia, buzón de sugerencias, redes sociales y WhatsApp.
*Apoyo del nivel directivo en el fortalecimiento y continuidad del recurso humano asignado al proceso de atención y servicio a la ciudadanía.
*Aplicación de Digiturno como canal de atención.
*Se cumplen al 100% los términos de Coherencia, Claridad, Calidez y Oportunidad.
*Reconocimiento de la Alcaldía mayor respecto al cumplimiento en el trámite de los requerimientos en cuanto a términos de las peticiones ciudadanas. </t>
  </si>
  <si>
    <t>*Falta de comunicación de las actividades internas desarrolladas por los procesos misionales. 
*Equipos de cómputo inadecuados, existe una baja conectividad que impide el desarrollo idóneo de las actividades.
*Falta de infraestructura para la atención que permita la accesibilidad incluyente</t>
  </si>
  <si>
    <t>VERSION DE INFORMACIÓN</t>
  </si>
  <si>
    <t>FECHA</t>
  </si>
  <si>
    <t>AJUSTE DE INFORMACIÓN</t>
  </si>
  <si>
    <t>Creación del documento</t>
  </si>
  <si>
    <t>Integración del Contexto Interno y Externo de la Entidad
Actualización contexto TEC</t>
  </si>
  <si>
    <t>Actualización contexto SDI</t>
  </si>
  <si>
    <t>Actualización de contextos de los procesos con los factores SARLAFT</t>
  </si>
  <si>
    <t>Inclusión de Contextos asociados al Sistema Integrado de Gestión que comprende las normas de: Calidad 9001, Ambiental 14001, Huella de Carbono 14064, Seguridad y Salud del trabajo 45001. Actualización de Contexto para todos los procesos.</t>
  </si>
  <si>
    <t>Ajuste de Contexto por cierre de vigencia 2024 de proceso: ECM, CDI, FCR, GTH, GCT, JUR, DOC, SAC, GCO, APR, FIS, GEN, DYP</t>
  </si>
  <si>
    <t>Ajuste de Contexto por cierre de vigencia 2024 de proceso: ECM, SDI.</t>
  </si>
  <si>
    <t>Ajuste de Contexto por cierre de vigencia 2024 de proceso: ECM (error en transcripción de Actividades criticas), SDI (Oportunidades), CDI (actualización de la caracterización), APR (actualización de la caracterización).
Se retira el concepto de SIG y los factores establecidos previamente.</t>
  </si>
  <si>
    <t>Se retira el contexto formulado para el sistema integrado de gestión dada la necesidad de reformulación, Ajuste de Contexto redacción para los procesos APL (actualización procedimientos), SDI (actualización procedimientos), TEC (Actualización de analisis interno y externo, actividades criticas), DYP (Actualización de analisis interno y externo, actividades criticas).</t>
  </si>
  <si>
    <t>Ajuste Objetivos Estrategicos de la entidad, ajuste de Objetivos Estratégicos relacionados y Contexto actividades criticas APR, ajuste de Objetivos Estratégicos relacionados y contexto actividades criticas ECM, ajuste contexto actividades criticas SAC, ajuste contexto actividades criticas GTH, ajuste de Objetivos Estratégicos relacionados y contexto actividades criticas SDI, se agregan eventos asociados a Mercadeo GCO (actividades criticas, DOFA), ajuste actividades criticas DYP y objetivo estrategico relacionado, ajuste de objetivos estratégicos relacionados GEN, CDI, TEC, APL, JUR, GCT.</t>
  </si>
  <si>
    <t>~ Consulta de inventarios y Kardex para el adecuado diligenciamiento de los formatos de almacen
~ Implementación del uso del programa de mantenimiento.
~ Banco de datos del grupo de infraestructura que se encuentra en Archivo central (sujeto al personal de Gestión Documental)
~ Fichas tecnicas a las edificaciones con generalidades y particularidades los mantenimientos de las infraestructuras (no se tiene la hoja de vida de las infraestructura para mantener las infraestructuras)</t>
  </si>
  <si>
    <t>&gt;Implementación Software para reportar la acción en su fecha de finalización. 
&gt;Promover mesas de trabajo periódicas con los enlaces MIPG para análisis y aprendizaje organizacional.
&gt;Ser carbono neutral y prestar una atención de consultoría para la gestión de Dióxido de carbono.
&gt;Implementar fuentes no convencionales de energía y Optimizar el consumo de recursos de energía y agua.
&gt;Realizar el aprovechamiento de los residuos sólidos, por medio del compostaje.
&gt;Incluir aspectos ambientales en los criterios de contratación de bienes y servicios, adquiridos por la entidad.
&gt;Intercambio de conocimientos con otras entidades para adecuado manejo de los vertimientos no domésticos asociados al funcionamiento del laboratorio
&gt;Creación de interfaz que permita vincular datos de SIGAU con el cargue de la territorialización de las metas relacionadas con el arbolado</t>
  </si>
  <si>
    <r>
      <t xml:space="preserve">Formato: </t>
    </r>
    <r>
      <rPr>
        <sz val="11"/>
        <rFont val="Arial"/>
        <family val="2"/>
      </rPr>
      <t>Contexto Estrategico por Procesos</t>
    </r>
  </si>
  <si>
    <t>1 de 19</t>
  </si>
  <si>
    <t>Formato: Contexto Estrategico por Procesos</t>
  </si>
  <si>
    <t>2 de 19</t>
  </si>
  <si>
    <t>3 de 19</t>
  </si>
  <si>
    <t>19 de 19</t>
  </si>
  <si>
    <t>18 de 19</t>
  </si>
  <si>
    <t>17 de 19</t>
  </si>
  <si>
    <t>16 de 19</t>
  </si>
  <si>
    <t>15 de 19</t>
  </si>
  <si>
    <t>14 de 19</t>
  </si>
  <si>
    <t>13 de 19</t>
  </si>
  <si>
    <t>12 de 19</t>
  </si>
  <si>
    <t>11 de 19</t>
  </si>
  <si>
    <t>10 de 19</t>
  </si>
  <si>
    <t>9 de 19</t>
  </si>
  <si>
    <t>8 de 19</t>
  </si>
  <si>
    <t>7 de 19</t>
  </si>
  <si>
    <t>6 de 19</t>
  </si>
  <si>
    <t>5 de 19</t>
  </si>
  <si>
    <t>4 de 19</t>
  </si>
  <si>
    <r>
      <rPr>
        <sz val="11"/>
        <color rgb="FF000000"/>
        <rFont val="Arial"/>
      </rPr>
      <t xml:space="preserve">* Participación en transferencias de conocimientos internas o externas en temas relacionados con la defensa juridica.
</t>
    </r>
    <r>
      <rPr>
        <sz val="11"/>
        <rFont val="Arial"/>
        <family val="2"/>
      </rPr>
      <t>* Gestión de las sugerencias recibidas provenientes de las demas dependencias de la entidad.</t>
    </r>
  </si>
  <si>
    <t>Se actualiza el campo oportunidades SAC, FIS, DOC, ECM, SDI, TEC, GTH, APL, GEN, DYP.</t>
  </si>
  <si>
    <t>1. Compromiso institucional con la implementación del Modelo de Seguridad y Privacidad de la Información – MSPI, lo cual proporciona directrices claras y estructuradas.
2. Existencia de lineamientos, políticas y prácticas relacionadas con la protección de datos personales, y cumplimiento inicial de normas nacionales.
3. Clasificación y gestión de información sensible, con procesos definidos para accesos, privilegios e incidentes.
4. Posición estratégica del proceso para la gestión de seguridad como actividad priorizada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</si>
</sst>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Arial"/>
      <family val="2"/>
    </font>
    <font>
      <b/>
      <sz val="14"/>
      <color theme="0"/>
      <name val="Arial"/>
      <family val="2"/>
    </font>
    <font>
      <b/>
      <sz val="11"/>
      <color theme="1"/>
      <name val="Arial"/>
      <family val="2"/>
    </font>
    <font>
      <b/>
      <sz val="12"/>
      <color theme="1"/>
      <name val="Arial"/>
      <family val="2"/>
    </font>
    <font>
      <sz val="11"/>
      <name val="Arial"/>
      <family val="2"/>
    </font>
    <font>
      <b/>
      <sz val="11"/>
      <name val="Arial"/>
      <family val="2"/>
    </font>
    <font>
      <sz val="12"/>
      <color theme="1"/>
      <name val="Arial"/>
      <family val="2"/>
    </font>
    <font>
      <sz val="10"/>
      <name val="Arial"/>
      <family val="2"/>
    </font>
    <font>
      <sz val="10"/>
      <color theme="1"/>
      <name val="Arial"/>
      <family val="2"/>
    </font>
    <font>
      <sz val="14"/>
      <color theme="1"/>
      <name val="Arial"/>
      <family val="2"/>
    </font>
    <font>
      <sz val="11"/>
      <color rgb="FFFF0000"/>
      <name val="Arial"/>
      <family val="2"/>
    </font>
    <font>
      <sz val="11"/>
      <color theme="1"/>
      <name val="Calibri"/>
      <family val="2"/>
    </font>
    <font>
      <sz val="11"/>
      <name val="Calibri"/>
      <family val="2"/>
    </font>
    <font>
      <b/>
      <sz val="12"/>
      <color theme="0"/>
      <name val="Arial"/>
      <family val="2"/>
    </font>
    <font>
      <b/>
      <sz val="11"/>
      <color theme="0"/>
      <name val="Arial"/>
      <family val="2"/>
    </font>
    <font>
      <sz val="9"/>
      <name val="Arial"/>
      <family val="2"/>
    </font>
    <font>
      <sz val="9"/>
      <color theme="1"/>
      <name val="Calibri"/>
      <family val="2"/>
      <scheme val="minor"/>
    </font>
    <font>
      <strike/>
      <sz val="11"/>
      <name val="Arial"/>
      <family val="2"/>
    </font>
    <font>
      <sz val="11"/>
      <color rgb="FF000000"/>
      <name val="Arial"/>
      <family val="2"/>
    </font>
    <font>
      <sz val="11"/>
      <color rgb="FF00B050"/>
      <name val="Arial"/>
      <family val="2"/>
    </font>
    <font>
      <sz val="11"/>
      <color rgb="FF000000"/>
      <name val="Arial"/>
    </font>
  </fonts>
  <fills count="7">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9" tint="0.79998168889431442"/>
        <bgColor indexed="64"/>
      </patternFill>
    </fill>
  </fills>
  <borders count="31">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8" fillId="0" borderId="0"/>
  </cellStyleXfs>
  <cellXfs count="177">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7" fillId="2" borderId="0" xfId="0" applyFont="1" applyFill="1" applyAlignment="1">
      <alignment horizontal="center" vertical="center" wrapText="1" readingOrder="1"/>
    </xf>
    <xf numFmtId="0" fontId="9" fillId="0" borderId="0" xfId="0" applyFont="1" applyAlignment="1">
      <alignment horizontal="center" vertical="center"/>
    </xf>
    <xf numFmtId="0" fontId="11" fillId="2" borderId="0" xfId="0" applyFont="1" applyFill="1" applyAlignment="1">
      <alignment horizontal="center" vertical="center"/>
    </xf>
    <xf numFmtId="0" fontId="3" fillId="4" borderId="9"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vertical="top" wrapText="1"/>
    </xf>
    <xf numFmtId="0" fontId="13" fillId="0" borderId="0" xfId="0" applyFont="1" applyAlignment="1">
      <alignment horizontal="center" vertical="center" wrapText="1"/>
    </xf>
    <xf numFmtId="0" fontId="12" fillId="0" borderId="0" xfId="0" applyFont="1" applyAlignment="1">
      <alignment horizontal="center" vertical="center"/>
    </xf>
    <xf numFmtId="14" fontId="0" fillId="0" borderId="5" xfId="0" applyNumberFormat="1" applyBorder="1" applyAlignment="1">
      <alignment horizontal="center" vertical="center"/>
    </xf>
    <xf numFmtId="14" fontId="0" fillId="0" borderId="13" xfId="0" applyNumberFormat="1" applyBorder="1" applyAlignment="1">
      <alignment horizontal="center" vertical="center"/>
    </xf>
    <xf numFmtId="0" fontId="5" fillId="0" borderId="9" xfId="0" applyFont="1" applyBorder="1" applyAlignment="1" applyProtection="1">
      <alignment horizontal="center" vertical="center" wrapText="1" readingOrder="1"/>
      <protection locked="0"/>
    </xf>
    <xf numFmtId="0" fontId="1" fillId="0" borderId="9" xfId="0" applyFont="1" applyBorder="1" applyAlignment="1">
      <alignment vertical="center" wrapText="1"/>
    </xf>
    <xf numFmtId="0" fontId="5" fillId="0" borderId="9" xfId="0" applyFont="1" applyBorder="1" applyAlignment="1">
      <alignment vertical="center" wrapText="1"/>
    </xf>
    <xf numFmtId="0" fontId="1" fillId="0" borderId="9" xfId="0" quotePrefix="1" applyFont="1" applyBorder="1" applyAlignment="1" applyProtection="1">
      <alignment horizontal="justify" vertical="center" wrapText="1" readingOrder="1"/>
      <protection locked="0"/>
    </xf>
    <xf numFmtId="0" fontId="1" fillId="2" borderId="9" xfId="0" applyFont="1" applyFill="1" applyBorder="1" applyAlignment="1" applyProtection="1">
      <alignment horizontal="center" vertical="center" wrapText="1" readingOrder="1"/>
      <protection locked="0"/>
    </xf>
    <xf numFmtId="0" fontId="6" fillId="0" borderId="18" xfId="1" applyFont="1" applyBorder="1" applyAlignment="1">
      <alignment horizontal="center" vertical="center"/>
    </xf>
    <xf numFmtId="0" fontId="6" fillId="0" borderId="18" xfId="0" applyFont="1" applyBorder="1" applyAlignment="1">
      <alignment horizontal="center" vertical="center" wrapText="1"/>
    </xf>
    <xf numFmtId="14" fontId="6" fillId="0" borderId="18" xfId="0" applyNumberFormat="1" applyFont="1" applyBorder="1" applyAlignment="1">
      <alignment horizontal="center" vertical="center" wrapText="1"/>
    </xf>
    <xf numFmtId="0" fontId="17" fillId="0" borderId="0" xfId="0" applyFont="1" applyAlignment="1">
      <alignment vertical="center"/>
    </xf>
    <xf numFmtId="0" fontId="16" fillId="0" borderId="1" xfId="0" applyFont="1" applyBorder="1" applyAlignment="1" applyProtection="1">
      <alignment horizontal="justify" vertical="center" wrapText="1"/>
      <protection locked="0"/>
    </xf>
    <xf numFmtId="0" fontId="2" fillId="3" borderId="9" xfId="0" applyFont="1" applyFill="1" applyBorder="1" applyAlignment="1">
      <alignment horizontal="center" vertical="center"/>
    </xf>
    <xf numFmtId="0" fontId="6"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3" fillId="4" borderId="9" xfId="0" applyFont="1" applyFill="1" applyBorder="1" applyAlignment="1">
      <alignment horizontal="center" vertical="center"/>
    </xf>
    <xf numFmtId="0" fontId="5" fillId="0" borderId="9" xfId="0" applyFont="1" applyBorder="1" applyAlignment="1" applyProtection="1">
      <alignment horizontal="justify" vertical="center" wrapText="1" readingOrder="1"/>
      <protection locked="0"/>
    </xf>
    <xf numFmtId="0" fontId="2" fillId="3" borderId="2" xfId="0" applyFont="1" applyFill="1" applyBorder="1" applyAlignment="1">
      <alignment horizontal="center" vertical="center"/>
    </xf>
    <xf numFmtId="0" fontId="1" fillId="0" borderId="9" xfId="0" applyFont="1" applyBorder="1" applyAlignment="1" applyProtection="1">
      <alignment horizontal="justify" vertical="center" wrapText="1" readingOrder="1"/>
      <protection locked="0"/>
    </xf>
    <xf numFmtId="0" fontId="1" fillId="0" borderId="9" xfId="0" applyFont="1" applyBorder="1" applyAlignment="1" applyProtection="1">
      <alignment horizontal="justify" vertical="top" wrapText="1" readingOrder="1"/>
      <protection locked="0"/>
    </xf>
    <xf numFmtId="0" fontId="0" fillId="0" borderId="5" xfId="0" applyBorder="1" applyAlignment="1">
      <alignment horizontal="center" vertical="center"/>
    </xf>
    <xf numFmtId="0" fontId="0" fillId="0" borderId="13" xfId="0" applyBorder="1" applyAlignment="1">
      <alignment horizontal="center" vertical="center"/>
    </xf>
    <xf numFmtId="0" fontId="1" fillId="0" borderId="18" xfId="0" applyFont="1" applyBorder="1" applyAlignment="1">
      <alignment horizontal="center"/>
    </xf>
    <xf numFmtId="0" fontId="1" fillId="0" borderId="0" xfId="0" applyFont="1" applyAlignment="1">
      <alignment vertical="center"/>
    </xf>
    <xf numFmtId="0" fontId="20" fillId="2" borderId="0" xfId="0" applyFont="1" applyFill="1" applyAlignment="1">
      <alignment horizontal="center" vertical="center"/>
    </xf>
    <xf numFmtId="0" fontId="1" fillId="2" borderId="0" xfId="0" applyFont="1" applyFill="1" applyAlignment="1">
      <alignment horizontal="center" vertical="center" wrapText="1"/>
    </xf>
    <xf numFmtId="0" fontId="5"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0" fillId="0" borderId="5" xfId="0" applyBorder="1" applyAlignment="1">
      <alignment horizontal="center"/>
    </xf>
    <xf numFmtId="0" fontId="10" fillId="0" borderId="9" xfId="0" applyFont="1" applyBorder="1" applyAlignment="1">
      <alignment horizontal="justify" vertical="center" wrapText="1"/>
    </xf>
    <xf numFmtId="0" fontId="10" fillId="0" borderId="9" xfId="0" applyFont="1" applyBorder="1" applyAlignment="1">
      <alignment horizontal="justify" vertical="center"/>
    </xf>
    <xf numFmtId="0" fontId="2" fillId="3" borderId="9" xfId="0" applyFont="1" applyFill="1" applyBorder="1" applyAlignment="1">
      <alignment horizontal="center" vertical="center"/>
    </xf>
    <xf numFmtId="0" fontId="10" fillId="2" borderId="9" xfId="0" applyFont="1" applyFill="1" applyBorder="1" applyAlignment="1">
      <alignment horizontal="justify" vertical="center" wrapText="1" readingOrder="1"/>
    </xf>
    <xf numFmtId="0" fontId="6" fillId="0" borderId="5" xfId="1" applyFont="1" applyBorder="1" applyAlignment="1">
      <alignment horizontal="center" vertical="center"/>
    </xf>
    <xf numFmtId="0" fontId="6" fillId="5" borderId="5" xfId="1" applyFont="1" applyFill="1" applyBorder="1" applyAlignment="1">
      <alignment horizontal="center" vertical="center"/>
    </xf>
    <xf numFmtId="0" fontId="6" fillId="0" borderId="5" xfId="0" applyFont="1" applyBorder="1" applyAlignment="1">
      <alignment horizontal="center" vertical="center" wrapText="1"/>
    </xf>
    <xf numFmtId="0" fontId="6" fillId="0" borderId="6" xfId="1" applyFont="1" applyBorder="1" applyAlignment="1">
      <alignment horizontal="center" vertical="center"/>
    </xf>
    <xf numFmtId="0" fontId="6" fillId="0" borderId="14" xfId="1" applyFont="1" applyBorder="1" applyAlignment="1">
      <alignment horizontal="center" vertical="center"/>
    </xf>
    <xf numFmtId="0" fontId="6" fillId="0" borderId="7"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15" fillId="3" borderId="10" xfId="0" applyFont="1" applyFill="1" applyBorder="1" applyAlignment="1">
      <alignment horizontal="center"/>
    </xf>
    <xf numFmtId="0" fontId="15" fillId="3" borderId="11" xfId="0" applyFont="1" applyFill="1" applyBorder="1" applyAlignment="1">
      <alignment horizontal="center"/>
    </xf>
    <xf numFmtId="0" fontId="15" fillId="3" borderId="12" xfId="0" applyFont="1" applyFill="1" applyBorder="1" applyAlignment="1">
      <alignment horizontal="center"/>
    </xf>
    <xf numFmtId="0" fontId="1" fillId="2" borderId="5" xfId="0" applyFont="1" applyFill="1" applyBorder="1" applyAlignment="1">
      <alignment horizontal="justify" vertical="justify" wrapText="1"/>
    </xf>
    <xf numFmtId="0" fontId="15" fillId="3" borderId="13" xfId="0" applyFont="1" applyFill="1" applyBorder="1" applyAlignment="1">
      <alignment horizontal="center" vertical="center" wrapText="1"/>
    </xf>
    <xf numFmtId="0" fontId="5" fillId="0" borderId="5" xfId="0" applyFont="1" applyBorder="1" applyAlignment="1">
      <alignment horizontal="left" vertical="center" wrapText="1"/>
    </xf>
    <xf numFmtId="0" fontId="15" fillId="3" borderId="5" xfId="0" applyFont="1" applyFill="1" applyBorder="1" applyAlignment="1">
      <alignment horizontal="center" vertical="center" wrapText="1"/>
    </xf>
    <xf numFmtId="0" fontId="5" fillId="0" borderId="5" xfId="0" applyFont="1" applyBorder="1" applyAlignment="1">
      <alignment horizontal="center"/>
    </xf>
    <xf numFmtId="0" fontId="3" fillId="2" borderId="5" xfId="0" applyFont="1" applyFill="1" applyBorder="1" applyAlignment="1">
      <alignment horizontal="center" vertical="center"/>
    </xf>
    <xf numFmtId="14" fontId="6" fillId="0" borderId="5" xfId="0" applyNumberFormat="1" applyFont="1" applyBorder="1" applyAlignment="1">
      <alignment horizontal="center" vertical="center" wrapText="1"/>
    </xf>
    <xf numFmtId="0" fontId="15" fillId="3" borderId="5" xfId="0" applyFont="1" applyFill="1" applyBorder="1" applyAlignment="1">
      <alignment horizontal="center"/>
    </xf>
    <xf numFmtId="0" fontId="16" fillId="0" borderId="22" xfId="0" applyFont="1" applyBorder="1" applyAlignment="1" applyProtection="1">
      <alignment horizontal="justify" vertical="center" wrapText="1"/>
      <protection locked="0"/>
    </xf>
    <xf numFmtId="0" fontId="16" fillId="0" borderId="23" xfId="0" applyFont="1" applyBorder="1" applyAlignment="1" applyProtection="1">
      <alignment horizontal="justify" vertical="center" wrapText="1"/>
      <protection locked="0"/>
    </xf>
    <xf numFmtId="0" fontId="16" fillId="0" borderId="24" xfId="0" applyFont="1" applyBorder="1" applyAlignment="1" applyProtection="1">
      <alignment horizontal="justify" vertical="center" wrapText="1"/>
      <protection locked="0"/>
    </xf>
    <xf numFmtId="0" fontId="4" fillId="6" borderId="19" xfId="0" applyFont="1" applyFill="1" applyBorder="1" applyAlignment="1">
      <alignment horizontal="center" vertical="center" wrapText="1" readingOrder="1"/>
    </xf>
    <xf numFmtId="0" fontId="4" fillId="6" borderId="20" xfId="0" applyFont="1" applyFill="1" applyBorder="1" applyAlignment="1">
      <alignment horizontal="center" vertical="center" wrapText="1" readingOrder="1"/>
    </xf>
    <xf numFmtId="0" fontId="4" fillId="6" borderId="21" xfId="0" applyFont="1" applyFill="1" applyBorder="1" applyAlignment="1">
      <alignment horizontal="center" vertical="center" wrapText="1" readingOrder="1"/>
    </xf>
    <xf numFmtId="0" fontId="6" fillId="4" borderId="9"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15" fillId="3" borderId="4" xfId="0" applyFont="1" applyFill="1" applyBorder="1" applyAlignment="1">
      <alignment horizontal="center" vertical="center" wrapText="1" readingOrder="1"/>
    </xf>
    <xf numFmtId="0" fontId="15" fillId="3" borderId="2" xfId="0" applyFont="1" applyFill="1" applyBorder="1" applyAlignment="1">
      <alignment horizontal="center" vertical="center" wrapText="1" readingOrder="1"/>
    </xf>
    <xf numFmtId="0" fontId="15" fillId="3" borderId="3" xfId="0" applyFont="1" applyFill="1" applyBorder="1" applyAlignment="1">
      <alignment horizontal="center" vertical="center" wrapText="1" readingOrder="1"/>
    </xf>
    <xf numFmtId="0" fontId="3" fillId="4" borderId="30"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28" xfId="0" applyFont="1" applyFill="1" applyBorder="1" applyAlignment="1">
      <alignment horizontal="center" vertical="center" wrapText="1" readingOrder="1"/>
    </xf>
    <xf numFmtId="0" fontId="4" fillId="4" borderId="1" xfId="0" applyFont="1" applyFill="1" applyBorder="1" applyAlignment="1">
      <alignment horizontal="center" vertical="center" wrapText="1" readingOrder="1"/>
    </xf>
    <xf numFmtId="0" fontId="4" fillId="4" borderId="29" xfId="0" applyFont="1" applyFill="1" applyBorder="1" applyAlignment="1">
      <alignment horizontal="center" vertical="center" wrapText="1" readingOrder="1"/>
    </xf>
    <xf numFmtId="0" fontId="3" fillId="4" borderId="9" xfId="0" applyFont="1" applyFill="1" applyBorder="1" applyAlignment="1">
      <alignment horizontal="center" vertical="center"/>
    </xf>
    <xf numFmtId="0" fontId="5" fillId="0" borderId="9" xfId="0" applyFont="1" applyBorder="1" applyAlignment="1" applyProtection="1">
      <alignment horizontal="justify" vertical="center" wrapText="1" readingOrder="1"/>
      <protection locked="0"/>
    </xf>
    <xf numFmtId="0" fontId="6" fillId="0" borderId="1" xfId="1" applyFont="1" applyBorder="1" applyAlignment="1">
      <alignment horizontal="center" vertical="center"/>
    </xf>
    <xf numFmtId="0" fontId="2" fillId="3" borderId="9"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5" fillId="0" borderId="4" xfId="0" applyFont="1" applyBorder="1" applyAlignment="1" applyProtection="1">
      <alignment horizontal="justify" vertical="center" wrapText="1"/>
      <protection locked="0"/>
    </xf>
    <xf numFmtId="0" fontId="5" fillId="0" borderId="3" xfId="0" applyFont="1" applyBorder="1" applyAlignment="1" applyProtection="1">
      <alignment horizontal="justify" vertical="center" wrapText="1"/>
      <protection locked="0"/>
    </xf>
    <xf numFmtId="0" fontId="5" fillId="0" borderId="2" xfId="0" applyFont="1" applyBorder="1" applyAlignment="1" applyProtection="1">
      <alignment horizontal="justify" vertical="center" wrapText="1"/>
      <protection locked="0"/>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3" xfId="0" applyFont="1" applyFill="1" applyBorder="1" applyAlignment="1">
      <alignment horizontal="center" vertical="center"/>
    </xf>
    <xf numFmtId="0" fontId="14" fillId="4" borderId="4" xfId="0" applyFont="1" applyFill="1" applyBorder="1" applyAlignment="1">
      <alignment horizontal="center" vertical="center" wrapText="1" readingOrder="1"/>
    </xf>
    <xf numFmtId="0" fontId="14" fillId="4" borderId="2" xfId="0" applyFont="1" applyFill="1" applyBorder="1" applyAlignment="1">
      <alignment horizontal="center" vertical="center" wrapText="1" readingOrder="1"/>
    </xf>
    <xf numFmtId="0" fontId="14" fillId="4" borderId="3" xfId="0" applyFont="1" applyFill="1" applyBorder="1" applyAlignment="1">
      <alignment horizontal="center" vertical="center" wrapText="1" readingOrder="1"/>
    </xf>
    <xf numFmtId="0" fontId="5" fillId="2" borderId="25" xfId="0" applyFont="1" applyFill="1" applyBorder="1" applyAlignment="1" applyProtection="1">
      <alignment horizontal="justify" vertical="center" wrapText="1"/>
      <protection locked="0"/>
    </xf>
    <xf numFmtId="0" fontId="5" fillId="2" borderId="27" xfId="0" applyFont="1" applyFill="1" applyBorder="1" applyAlignment="1" applyProtection="1">
      <alignment horizontal="justify" vertical="center" wrapText="1"/>
      <protection locked="0"/>
    </xf>
    <xf numFmtId="0" fontId="5" fillId="2" borderId="28" xfId="0" applyFont="1" applyFill="1" applyBorder="1" applyAlignment="1" applyProtection="1">
      <alignment horizontal="justify" vertical="center" wrapText="1"/>
      <protection locked="0"/>
    </xf>
    <xf numFmtId="0" fontId="5" fillId="2" borderId="29" xfId="0" applyFont="1" applyFill="1" applyBorder="1" applyAlignment="1" applyProtection="1">
      <alignment horizontal="justify" vertical="center" wrapText="1"/>
      <protection locked="0"/>
    </xf>
    <xf numFmtId="0" fontId="1" fillId="2" borderId="26" xfId="0" applyFont="1" applyFill="1" applyBorder="1" applyAlignment="1" applyProtection="1">
      <alignment horizontal="justify" vertical="center" wrapText="1"/>
      <protection locked="0"/>
    </xf>
    <xf numFmtId="0" fontId="1" fillId="2" borderId="27" xfId="0" applyFont="1" applyFill="1" applyBorder="1" applyAlignment="1" applyProtection="1">
      <alignment horizontal="justify" vertical="center" wrapText="1"/>
      <protection locked="0"/>
    </xf>
    <xf numFmtId="0" fontId="1" fillId="2" borderId="1" xfId="0" applyFont="1" applyFill="1" applyBorder="1" applyAlignment="1" applyProtection="1">
      <alignment horizontal="justify" vertical="center" wrapText="1"/>
      <protection locked="0"/>
    </xf>
    <xf numFmtId="0" fontId="1" fillId="2" borderId="29" xfId="0" applyFont="1" applyFill="1" applyBorder="1" applyAlignment="1" applyProtection="1">
      <alignment horizontal="justify" vertical="center" wrapText="1"/>
      <protection locked="0"/>
    </xf>
    <xf numFmtId="0" fontId="5" fillId="0" borderId="2" xfId="0" applyFont="1" applyBorder="1" applyAlignment="1" applyProtection="1">
      <alignment horizontal="justify" vertical="center"/>
      <protection locked="0"/>
    </xf>
    <xf numFmtId="0" fontId="5" fillId="0" borderId="8" xfId="0" applyFont="1" applyBorder="1" applyAlignment="1" applyProtection="1">
      <alignment horizontal="justify" vertical="center" wrapText="1"/>
      <protection locked="0"/>
    </xf>
    <xf numFmtId="0" fontId="4" fillId="4" borderId="9" xfId="0" applyFont="1" applyFill="1" applyBorder="1" applyAlignment="1">
      <alignment horizontal="center" vertical="center" wrapText="1" readingOrder="1"/>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21" fillId="0" borderId="4" xfId="0" applyFont="1" applyBorder="1" applyAlignment="1" applyProtection="1">
      <alignment horizontal="justify" vertical="center" wrapText="1"/>
      <protection locked="0"/>
    </xf>
    <xf numFmtId="0" fontId="1" fillId="0" borderId="25" xfId="0" applyFont="1" applyBorder="1" applyAlignment="1" applyProtection="1">
      <alignment horizontal="justify" vertical="justify" wrapText="1"/>
      <protection locked="0"/>
    </xf>
    <xf numFmtId="0" fontId="1" fillId="0" borderId="26" xfId="0" applyFont="1" applyBorder="1" applyAlignment="1" applyProtection="1">
      <alignment horizontal="justify" vertical="justify" wrapText="1"/>
      <protection locked="0"/>
    </xf>
    <xf numFmtId="0" fontId="1" fillId="0" borderId="27" xfId="0" applyFont="1" applyBorder="1" applyAlignment="1" applyProtection="1">
      <alignment horizontal="justify" vertical="justify" wrapText="1"/>
      <protection locked="0"/>
    </xf>
    <xf numFmtId="0" fontId="1" fillId="0" borderId="28" xfId="0" applyFont="1" applyBorder="1" applyAlignment="1" applyProtection="1">
      <alignment horizontal="justify" vertical="justify" wrapText="1"/>
      <protection locked="0"/>
    </xf>
    <xf numFmtId="0" fontId="1" fillId="0" borderId="1" xfId="0" applyFont="1" applyBorder="1" applyAlignment="1" applyProtection="1">
      <alignment horizontal="justify" vertical="justify" wrapText="1"/>
      <protection locked="0"/>
    </xf>
    <xf numFmtId="0" fontId="1" fillId="0" borderId="29" xfId="0" applyFont="1" applyBorder="1" applyAlignment="1" applyProtection="1">
      <alignment horizontal="justify" vertical="justify" wrapText="1"/>
      <protection locked="0"/>
    </xf>
    <xf numFmtId="0" fontId="5" fillId="0" borderId="9" xfId="0" applyFont="1" applyBorder="1" applyAlignment="1" applyProtection="1">
      <alignment horizontal="justify" vertical="center" wrapText="1"/>
      <protection locked="0"/>
    </xf>
    <xf numFmtId="0" fontId="5" fillId="0" borderId="9" xfId="0" applyFont="1" applyBorder="1" applyAlignment="1" applyProtection="1">
      <alignment horizontal="justify" vertical="center"/>
      <protection locked="0"/>
    </xf>
    <xf numFmtId="0" fontId="1" fillId="0" borderId="25" xfId="0" applyFont="1" applyBorder="1" applyAlignment="1" applyProtection="1">
      <alignment horizontal="justify" vertical="center" wrapText="1"/>
      <protection locked="0"/>
    </xf>
    <xf numFmtId="0" fontId="1" fillId="0" borderId="27" xfId="0" applyFont="1" applyBorder="1" applyAlignment="1" applyProtection="1">
      <alignment horizontal="justify" vertical="center" wrapText="1"/>
      <protection locked="0"/>
    </xf>
    <xf numFmtId="0" fontId="1" fillId="0" borderId="28" xfId="0" applyFont="1" applyBorder="1" applyAlignment="1" applyProtection="1">
      <alignment horizontal="justify" vertical="center" wrapText="1"/>
      <protection locked="0"/>
    </xf>
    <xf numFmtId="0" fontId="1" fillId="0" borderId="29" xfId="0" applyFont="1" applyBorder="1" applyAlignment="1" applyProtection="1">
      <alignment horizontal="justify" vertical="center" wrapText="1"/>
      <protection locked="0"/>
    </xf>
    <xf numFmtId="0" fontId="1" fillId="0" borderId="26"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1" fillId="0" borderId="9" xfId="0" applyFont="1" applyBorder="1" applyAlignment="1" applyProtection="1">
      <alignment horizontal="justify" vertical="center" wrapText="1" readingOrder="1"/>
      <protection locked="0"/>
    </xf>
    <xf numFmtId="0" fontId="5" fillId="0" borderId="25" xfId="0" applyFont="1" applyBorder="1" applyAlignment="1" applyProtection="1">
      <alignment horizontal="justify" vertical="top" wrapText="1"/>
      <protection locked="0"/>
    </xf>
    <xf numFmtId="0" fontId="5" fillId="0" borderId="27" xfId="0" applyFont="1" applyBorder="1" applyAlignment="1" applyProtection="1">
      <alignment horizontal="justify" vertical="top" wrapText="1"/>
      <protection locked="0"/>
    </xf>
    <xf numFmtId="0" fontId="5" fillId="0" borderId="28" xfId="0" applyFont="1" applyBorder="1" applyAlignment="1" applyProtection="1">
      <alignment horizontal="justify" vertical="top" wrapText="1"/>
      <protection locked="0"/>
    </xf>
    <xf numFmtId="0" fontId="5" fillId="0" borderId="29" xfId="0" applyFont="1" applyBorder="1" applyAlignment="1" applyProtection="1">
      <alignment horizontal="justify" vertical="top" wrapText="1"/>
      <protection locked="0"/>
    </xf>
    <xf numFmtId="0" fontId="5" fillId="0" borderId="26"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left" vertical="center" wrapText="1"/>
      <protection locked="0"/>
    </xf>
    <xf numFmtId="0" fontId="5" fillId="0" borderId="9" xfId="0" applyFont="1" applyBorder="1" applyAlignment="1" applyProtection="1">
      <alignment horizontal="left" vertical="center"/>
      <protection locked="0"/>
    </xf>
    <xf numFmtId="0" fontId="5" fillId="0" borderId="9" xfId="0" applyFont="1" applyBorder="1" applyAlignment="1" applyProtection="1">
      <alignment horizontal="left" vertical="center" wrapText="1" readingOrder="1"/>
      <protection locked="0"/>
    </xf>
    <xf numFmtId="0" fontId="5" fillId="0" borderId="25"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5" fillId="0" borderId="25" xfId="0" applyFont="1" applyBorder="1" applyAlignment="1" applyProtection="1">
      <alignment horizontal="justify" vertical="center" wrapText="1"/>
      <protection locked="0"/>
    </xf>
    <xf numFmtId="0" fontId="5" fillId="0" borderId="27" xfId="0" applyFont="1" applyBorder="1" applyAlignment="1" applyProtection="1">
      <alignment horizontal="justify" vertical="center" wrapText="1"/>
      <protection locked="0"/>
    </xf>
    <xf numFmtId="0" fontId="5" fillId="0" borderId="28" xfId="0" applyFont="1" applyBorder="1" applyAlignment="1" applyProtection="1">
      <alignment horizontal="justify" vertical="center" wrapText="1"/>
      <protection locked="0"/>
    </xf>
    <xf numFmtId="0" fontId="5" fillId="0" borderId="29" xfId="0" applyFont="1" applyBorder="1" applyAlignment="1" applyProtection="1">
      <alignment horizontal="justify" vertical="center" wrapText="1"/>
      <protection locked="0"/>
    </xf>
    <xf numFmtId="0" fontId="5" fillId="0" borderId="26"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1" fillId="0" borderId="9" xfId="0" applyFont="1" applyBorder="1" applyAlignment="1" applyProtection="1">
      <alignment horizontal="justify" vertical="center" wrapText="1"/>
      <protection locked="0"/>
    </xf>
    <xf numFmtId="0" fontId="1" fillId="0" borderId="9" xfId="0" applyFont="1" applyBorder="1" applyAlignment="1" applyProtection="1">
      <alignment horizontal="justify" vertical="center"/>
      <protection locked="0"/>
    </xf>
    <xf numFmtId="0" fontId="21" fillId="0" borderId="9" xfId="0" applyFont="1" applyBorder="1" applyAlignment="1" applyProtection="1">
      <alignment horizontal="justify" vertical="center" wrapText="1"/>
      <protection locked="0"/>
    </xf>
    <xf numFmtId="0" fontId="19" fillId="0" borderId="9" xfId="0" applyFont="1" applyBorder="1" applyAlignment="1" applyProtection="1">
      <alignment horizontal="justify" vertical="center"/>
      <protection locked="0"/>
    </xf>
    <xf numFmtId="0" fontId="1" fillId="2" borderId="25" xfId="0" applyFont="1" applyFill="1" applyBorder="1" applyAlignment="1" applyProtection="1">
      <alignment horizontal="justify" vertical="center" wrapText="1"/>
      <protection locked="0"/>
    </xf>
    <xf numFmtId="0" fontId="1" fillId="2" borderId="28" xfId="0" applyFont="1" applyFill="1" applyBorder="1" applyAlignment="1" applyProtection="1">
      <alignment horizontal="justify" vertical="center" wrapText="1"/>
      <protection locked="0"/>
    </xf>
    <xf numFmtId="0" fontId="4" fillId="4" borderId="9" xfId="0" applyFont="1" applyFill="1" applyBorder="1" applyAlignment="1">
      <alignment horizontal="center" vertical="center" wrapText="1"/>
    </xf>
    <xf numFmtId="0" fontId="1" fillId="0" borderId="9" xfId="0" applyFont="1" applyBorder="1" applyAlignment="1" applyProtection="1">
      <alignment horizontal="justify" vertical="top" wrapText="1" readingOrder="1"/>
      <protection locked="0"/>
    </xf>
    <xf numFmtId="0" fontId="5" fillId="0" borderId="9" xfId="0" applyFont="1" applyBorder="1" applyAlignment="1" applyProtection="1">
      <alignment horizontal="justify" vertical="top" wrapText="1"/>
      <protection locked="0"/>
    </xf>
    <xf numFmtId="0" fontId="5" fillId="0" borderId="9" xfId="0" applyFont="1" applyBorder="1" applyAlignment="1" applyProtection="1">
      <alignment horizontal="justify" vertical="top"/>
      <protection locked="0"/>
    </xf>
    <xf numFmtId="0" fontId="5" fillId="0" borderId="9" xfId="0" applyFont="1" applyBorder="1" applyAlignment="1" applyProtection="1">
      <alignment horizontal="left" vertical="top" wrapText="1"/>
      <protection locked="0"/>
    </xf>
    <xf numFmtId="0" fontId="5" fillId="0" borderId="9" xfId="0" applyFont="1" applyBorder="1" applyAlignment="1" applyProtection="1">
      <alignment horizontal="left" vertical="top"/>
      <protection locked="0"/>
    </xf>
    <xf numFmtId="0" fontId="1" fillId="0" borderId="9" xfId="0" applyFont="1" applyBorder="1" applyAlignment="1" applyProtection="1">
      <alignment horizontal="left" vertical="center" wrapText="1" readingOrder="1"/>
      <protection locked="0"/>
    </xf>
    <xf numFmtId="0" fontId="6" fillId="0" borderId="4"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180976</xdr:colOff>
      <xdr:row>1</xdr:row>
      <xdr:rowOff>180976</xdr:rowOff>
    </xdr:from>
    <xdr:to>
      <xdr:col>5</xdr:col>
      <xdr:colOff>1514476</xdr:colOff>
      <xdr:row>3</xdr:row>
      <xdr:rowOff>209509</xdr:rowOff>
    </xdr:to>
    <xdr:pic>
      <xdr:nvPicPr>
        <xdr:cNvPr id="6" name="Imagen 5">
          <a:extLst>
            <a:ext uri="{FF2B5EF4-FFF2-40B4-BE49-F238E27FC236}">
              <a16:creationId xmlns:a16="http://schemas.microsoft.com/office/drawing/2014/main" id="{82B09B59-AD71-4BDF-B0AA-D2C7BE15D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63826" y="504826"/>
          <a:ext cx="1333500" cy="676233"/>
        </a:xfrm>
        <a:prstGeom prst="rect">
          <a:avLst/>
        </a:prstGeom>
        <a:noFill/>
        <a:ln>
          <a:noFill/>
        </a:ln>
      </xdr:spPr>
    </xdr:pic>
    <xdr:clientData/>
  </xdr:twoCellAnchor>
  <xdr:twoCellAnchor editAs="oneCell">
    <xdr:from>
      <xdr:col>0</xdr:col>
      <xdr:colOff>495300</xdr:colOff>
      <xdr:row>1</xdr:row>
      <xdr:rowOff>161925</xdr:rowOff>
    </xdr:from>
    <xdr:to>
      <xdr:col>0</xdr:col>
      <xdr:colOff>2848707</xdr:colOff>
      <xdr:row>3</xdr:row>
      <xdr:rowOff>209550</xdr:rowOff>
    </xdr:to>
    <xdr:pic>
      <xdr:nvPicPr>
        <xdr:cNvPr id="7" name="Imagen 6" descr="LOGO Jardin Botanico-10">
          <a:extLst>
            <a:ext uri="{FF2B5EF4-FFF2-40B4-BE49-F238E27FC236}">
              <a16:creationId xmlns:a16="http://schemas.microsoft.com/office/drawing/2014/main" id="{0C06842D-B194-401D-9D8F-833252A8C4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485775"/>
          <a:ext cx="2353407" cy="695325"/>
        </a:xfrm>
        <a:prstGeom prst="rect">
          <a:avLst/>
        </a:prstGeom>
        <a:noFill/>
        <a:ln>
          <a:noFill/>
        </a:ln>
      </xdr:spPr>
    </xdr:pic>
    <xdr:clientData/>
  </xdr:twoCellAnchor>
  <xdr:twoCellAnchor>
    <xdr:from>
      <xdr:col>4</xdr:col>
      <xdr:colOff>612321</xdr:colOff>
      <xdr:row>15</xdr:row>
      <xdr:rowOff>149678</xdr:rowOff>
    </xdr:from>
    <xdr:to>
      <xdr:col>5</xdr:col>
      <xdr:colOff>1931942</xdr:colOff>
      <xdr:row>16</xdr:row>
      <xdr:rowOff>140062</xdr:rowOff>
    </xdr:to>
    <xdr:sp macro="" textlink="">
      <xdr:nvSpPr>
        <xdr:cNvPr id="2" name="Cuadro de texto 1">
          <a:extLst>
            <a:ext uri="{FF2B5EF4-FFF2-40B4-BE49-F238E27FC236}">
              <a16:creationId xmlns:a16="http://schemas.microsoft.com/office/drawing/2014/main" id="{AF05589A-207C-9FF8-D9EE-D63A4983833E}"/>
            </a:ext>
          </a:extLst>
        </xdr:cNvPr>
        <xdr:cNvSpPr txBox="1">
          <a:spLocks noChangeArrowheads="1"/>
        </xdr:cNvSpPr>
      </xdr:nvSpPr>
      <xdr:spPr bwMode="auto">
        <a:xfrm>
          <a:off x="13634357" y="11225892"/>
          <a:ext cx="3061335" cy="153670"/>
        </a:xfrm>
        <a:prstGeom prst="rect">
          <a:avLst/>
        </a:prstGeom>
        <a:noFill/>
        <a:ln>
          <a:noFill/>
        </a:ln>
      </xdr:spPr>
      <xdr:txBody>
        <a:bodyPr rot="0" vert="horz" wrap="square" lIns="0" tIns="0" rIns="0" bIns="0" anchor="t" anchorCtr="0" upright="1">
          <a:noAutofit/>
        </a:bodyPr>
        <a:lstStyle/>
        <a:p>
          <a:pPr indent="-1270" algn="ctr" fontAlgn="t">
            <a:spcBef>
              <a:spcPts val="70"/>
            </a:spcBef>
            <a:spcAft>
              <a:spcPts val="0"/>
            </a:spcAft>
          </a:pPr>
          <a:r>
            <a:rPr lang="es-ES" sz="900">
              <a:effectLst/>
              <a:latin typeface="Arial" panose="020B0604020202020204" pitchFamily="34" charset="0"/>
              <a:ea typeface="Times New Roman" panose="02020603050405020304" pitchFamily="18" charset="0"/>
            </a:rPr>
            <a:t>Verificar</a:t>
          </a:r>
          <a:r>
            <a:rPr lang="es-ES" sz="900" spc="-1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su</a:t>
          </a:r>
          <a:r>
            <a:rPr lang="es-ES" sz="900" spc="-1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Vigencia</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en</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el</a:t>
          </a:r>
          <a:r>
            <a:rPr lang="es-ES" sz="900" spc="-2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Listado</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Maestro</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de </a:t>
          </a:r>
          <a:r>
            <a:rPr lang="es-ES" sz="900" spc="-10">
              <a:effectLst/>
              <a:latin typeface="Arial" panose="020B0604020202020204" pitchFamily="34" charset="0"/>
              <a:ea typeface="Times New Roman" panose="02020603050405020304" pitchFamily="18" charset="0"/>
            </a:rPr>
            <a:t>Documentos.</a:t>
          </a:r>
          <a:endParaRPr lang="es-CO" sz="1200">
            <a:effectLst/>
            <a:latin typeface="Times New Roman" panose="02020603050405020304" pitchFamily="18" charset="0"/>
            <a:ea typeface="Times New Roman" panose="02020603050405020304" pitchFamily="18" charset="0"/>
          </a:endParaRPr>
        </a:p>
        <a:p>
          <a:pPr indent="-1270" fontAlgn="t"/>
          <a:r>
            <a:rPr lang="es-ES" sz="1200">
              <a:effectLst/>
              <a:latin typeface="Times New Roman" panose="02020603050405020304" pitchFamily="18" charset="0"/>
              <a:ea typeface="Times New Roman" panose="02020603050405020304" pitchFamily="18" charset="0"/>
            </a:rPr>
            <a:t> </a:t>
          </a:r>
          <a:endParaRPr lang="es-CO"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5</xdr:col>
      <xdr:colOff>180976</xdr:colOff>
      <xdr:row>1</xdr:row>
      <xdr:rowOff>180976</xdr:rowOff>
    </xdr:from>
    <xdr:to>
      <xdr:col>5</xdr:col>
      <xdr:colOff>1514476</xdr:colOff>
      <xdr:row>3</xdr:row>
      <xdr:rowOff>209509</xdr:rowOff>
    </xdr:to>
    <xdr:pic>
      <xdr:nvPicPr>
        <xdr:cNvPr id="3" name="Imagen 2">
          <a:extLst>
            <a:ext uri="{FF2B5EF4-FFF2-40B4-BE49-F238E27FC236}">
              <a16:creationId xmlns:a16="http://schemas.microsoft.com/office/drawing/2014/main" id="{A668C362-FC7A-437F-BCDD-DE6E573F8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67636" y="508636"/>
          <a:ext cx="1333500" cy="683853"/>
        </a:xfrm>
        <a:prstGeom prst="rect">
          <a:avLst/>
        </a:prstGeom>
        <a:noFill/>
        <a:ln>
          <a:noFill/>
        </a:ln>
      </xdr:spPr>
    </xdr:pic>
    <xdr:clientData/>
  </xdr:twoCellAnchor>
  <xdr:twoCellAnchor editAs="oneCell">
    <xdr:from>
      <xdr:col>0</xdr:col>
      <xdr:colOff>495300</xdr:colOff>
      <xdr:row>1</xdr:row>
      <xdr:rowOff>161925</xdr:rowOff>
    </xdr:from>
    <xdr:to>
      <xdr:col>0</xdr:col>
      <xdr:colOff>2848707</xdr:colOff>
      <xdr:row>3</xdr:row>
      <xdr:rowOff>209550</xdr:rowOff>
    </xdr:to>
    <xdr:pic>
      <xdr:nvPicPr>
        <xdr:cNvPr id="4" name="Imagen 3" descr="LOGO Jardin Botanico-10">
          <a:extLst>
            <a:ext uri="{FF2B5EF4-FFF2-40B4-BE49-F238E27FC236}">
              <a16:creationId xmlns:a16="http://schemas.microsoft.com/office/drawing/2014/main" id="{0310230E-76AF-4AB9-9F3D-C803258C3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489585"/>
          <a:ext cx="2353407" cy="70294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504825</xdr:colOff>
      <xdr:row>1</xdr:row>
      <xdr:rowOff>152400</xdr:rowOff>
    </xdr:from>
    <xdr:to>
      <xdr:col>0</xdr:col>
      <xdr:colOff>2858232</xdr:colOff>
      <xdr:row>3</xdr:row>
      <xdr:rowOff>200025</xdr:rowOff>
    </xdr:to>
    <xdr:pic>
      <xdr:nvPicPr>
        <xdr:cNvPr id="6" name="Imagen 5" descr="LOGO Jardin Botanico-10">
          <a:extLst>
            <a:ext uri="{FF2B5EF4-FFF2-40B4-BE49-F238E27FC236}">
              <a16:creationId xmlns:a16="http://schemas.microsoft.com/office/drawing/2014/main" id="{57D7225B-6FE2-482C-8A40-E9551940D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476250"/>
          <a:ext cx="2353407" cy="695325"/>
        </a:xfrm>
        <a:prstGeom prst="rect">
          <a:avLst/>
        </a:prstGeom>
        <a:noFill/>
        <a:ln>
          <a:noFill/>
        </a:ln>
      </xdr:spPr>
    </xdr:pic>
    <xdr:clientData/>
  </xdr:twoCellAnchor>
  <xdr:twoCellAnchor editAs="oneCell">
    <xdr:from>
      <xdr:col>5</xdr:col>
      <xdr:colOff>361951</xdr:colOff>
      <xdr:row>1</xdr:row>
      <xdr:rowOff>180976</xdr:rowOff>
    </xdr:from>
    <xdr:to>
      <xdr:col>6</xdr:col>
      <xdr:colOff>914401</xdr:colOff>
      <xdr:row>3</xdr:row>
      <xdr:rowOff>209509</xdr:rowOff>
    </xdr:to>
    <xdr:pic>
      <xdr:nvPicPr>
        <xdr:cNvPr id="2" name="Imagen 1">
          <a:extLst>
            <a:ext uri="{FF2B5EF4-FFF2-40B4-BE49-F238E27FC236}">
              <a16:creationId xmlns:a16="http://schemas.microsoft.com/office/drawing/2014/main" id="{DA759949-C3DC-4E44-92CC-D304132E9A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06551" y="508636"/>
          <a:ext cx="1337310" cy="68385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285751</xdr:colOff>
      <xdr:row>1</xdr:row>
      <xdr:rowOff>161926</xdr:rowOff>
    </xdr:from>
    <xdr:to>
      <xdr:col>6</xdr:col>
      <xdr:colOff>838201</xdr:colOff>
      <xdr:row>3</xdr:row>
      <xdr:rowOff>190459</xdr:rowOff>
    </xdr:to>
    <xdr:pic>
      <xdr:nvPicPr>
        <xdr:cNvPr id="5" name="Imagen 4">
          <a:extLst>
            <a:ext uri="{FF2B5EF4-FFF2-40B4-BE49-F238E27FC236}">
              <a16:creationId xmlns:a16="http://schemas.microsoft.com/office/drawing/2014/main" id="{D42C795C-4F86-4627-B43E-20704D9C91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9876" y="485776"/>
          <a:ext cx="1333500" cy="676233"/>
        </a:xfrm>
        <a:prstGeom prst="rect">
          <a:avLst/>
        </a:prstGeom>
        <a:noFill/>
        <a:ln>
          <a:noFill/>
        </a:ln>
      </xdr:spPr>
    </xdr:pic>
    <xdr:clientData/>
  </xdr:twoCellAnchor>
  <xdr:twoCellAnchor editAs="oneCell">
    <xdr:from>
      <xdr:col>0</xdr:col>
      <xdr:colOff>495300</xdr:colOff>
      <xdr:row>1</xdr:row>
      <xdr:rowOff>133350</xdr:rowOff>
    </xdr:from>
    <xdr:to>
      <xdr:col>0</xdr:col>
      <xdr:colOff>2848707</xdr:colOff>
      <xdr:row>3</xdr:row>
      <xdr:rowOff>180975</xdr:rowOff>
    </xdr:to>
    <xdr:pic>
      <xdr:nvPicPr>
        <xdr:cNvPr id="6" name="Imagen 5" descr="LOGO Jardin Botanico-10">
          <a:extLst>
            <a:ext uri="{FF2B5EF4-FFF2-40B4-BE49-F238E27FC236}">
              <a16:creationId xmlns:a16="http://schemas.microsoft.com/office/drawing/2014/main" id="{4348D619-13C7-4E64-BF60-9A9459F917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457200"/>
          <a:ext cx="2353407" cy="6953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304801</xdr:colOff>
      <xdr:row>1</xdr:row>
      <xdr:rowOff>142876</xdr:rowOff>
    </xdr:from>
    <xdr:to>
      <xdr:col>6</xdr:col>
      <xdr:colOff>857251</xdr:colOff>
      <xdr:row>3</xdr:row>
      <xdr:rowOff>171409</xdr:rowOff>
    </xdr:to>
    <xdr:pic>
      <xdr:nvPicPr>
        <xdr:cNvPr id="5" name="Imagen 4">
          <a:extLst>
            <a:ext uri="{FF2B5EF4-FFF2-40B4-BE49-F238E27FC236}">
              <a16:creationId xmlns:a16="http://schemas.microsoft.com/office/drawing/2014/main" id="{6EF89146-3E36-4622-96F9-9208C57277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58926" y="466726"/>
          <a:ext cx="1333500" cy="676233"/>
        </a:xfrm>
        <a:prstGeom prst="rect">
          <a:avLst/>
        </a:prstGeom>
        <a:noFill/>
        <a:ln>
          <a:noFill/>
        </a:ln>
      </xdr:spPr>
    </xdr:pic>
    <xdr:clientData/>
  </xdr:twoCellAnchor>
  <xdr:twoCellAnchor editAs="oneCell">
    <xdr:from>
      <xdr:col>0</xdr:col>
      <xdr:colOff>514350</xdr:colOff>
      <xdr:row>1</xdr:row>
      <xdr:rowOff>114300</xdr:rowOff>
    </xdr:from>
    <xdr:to>
      <xdr:col>0</xdr:col>
      <xdr:colOff>2867757</xdr:colOff>
      <xdr:row>3</xdr:row>
      <xdr:rowOff>161925</xdr:rowOff>
    </xdr:to>
    <xdr:pic>
      <xdr:nvPicPr>
        <xdr:cNvPr id="6" name="Imagen 5" descr="LOGO Jardin Botanico-10">
          <a:extLst>
            <a:ext uri="{FF2B5EF4-FFF2-40B4-BE49-F238E27FC236}">
              <a16:creationId xmlns:a16="http://schemas.microsoft.com/office/drawing/2014/main" id="{1BDF2798-F7DD-44EB-8E8F-155EB398A8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438150"/>
          <a:ext cx="2353407" cy="6953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238126</xdr:colOff>
      <xdr:row>1</xdr:row>
      <xdr:rowOff>123826</xdr:rowOff>
    </xdr:from>
    <xdr:to>
      <xdr:col>6</xdr:col>
      <xdr:colOff>790576</xdr:colOff>
      <xdr:row>3</xdr:row>
      <xdr:rowOff>152359</xdr:rowOff>
    </xdr:to>
    <xdr:pic>
      <xdr:nvPicPr>
        <xdr:cNvPr id="5" name="Imagen 4">
          <a:extLst>
            <a:ext uri="{FF2B5EF4-FFF2-40B4-BE49-F238E27FC236}">
              <a16:creationId xmlns:a16="http://schemas.microsoft.com/office/drawing/2014/main" id="{EC5A7FBA-9132-4FEB-928D-1E42011451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2251" y="447676"/>
          <a:ext cx="1333500" cy="676233"/>
        </a:xfrm>
        <a:prstGeom prst="rect">
          <a:avLst/>
        </a:prstGeom>
        <a:noFill/>
        <a:ln>
          <a:noFill/>
        </a:ln>
      </xdr:spPr>
    </xdr:pic>
    <xdr:clientData/>
  </xdr:twoCellAnchor>
  <xdr:twoCellAnchor editAs="oneCell">
    <xdr:from>
      <xdr:col>0</xdr:col>
      <xdr:colOff>447675</xdr:colOff>
      <xdr:row>1</xdr:row>
      <xdr:rowOff>95250</xdr:rowOff>
    </xdr:from>
    <xdr:to>
      <xdr:col>0</xdr:col>
      <xdr:colOff>2801082</xdr:colOff>
      <xdr:row>3</xdr:row>
      <xdr:rowOff>142875</xdr:rowOff>
    </xdr:to>
    <xdr:pic>
      <xdr:nvPicPr>
        <xdr:cNvPr id="6" name="Imagen 5" descr="LOGO Jardin Botanico-10">
          <a:extLst>
            <a:ext uri="{FF2B5EF4-FFF2-40B4-BE49-F238E27FC236}">
              <a16:creationId xmlns:a16="http://schemas.microsoft.com/office/drawing/2014/main" id="{F2098B0F-86B3-4A06-A2FE-CD7A740FAE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419100"/>
          <a:ext cx="2353407" cy="6953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247651</xdr:colOff>
      <xdr:row>1</xdr:row>
      <xdr:rowOff>123826</xdr:rowOff>
    </xdr:from>
    <xdr:to>
      <xdr:col>6</xdr:col>
      <xdr:colOff>800101</xdr:colOff>
      <xdr:row>3</xdr:row>
      <xdr:rowOff>152359</xdr:rowOff>
    </xdr:to>
    <xdr:pic>
      <xdr:nvPicPr>
        <xdr:cNvPr id="5" name="Imagen 4">
          <a:extLst>
            <a:ext uri="{FF2B5EF4-FFF2-40B4-BE49-F238E27FC236}">
              <a16:creationId xmlns:a16="http://schemas.microsoft.com/office/drawing/2014/main" id="{54081083-FE77-4D04-BD5F-A0E2372BAC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01776" y="447676"/>
          <a:ext cx="1333500" cy="676233"/>
        </a:xfrm>
        <a:prstGeom prst="rect">
          <a:avLst/>
        </a:prstGeom>
        <a:noFill/>
        <a:ln>
          <a:noFill/>
        </a:ln>
      </xdr:spPr>
    </xdr:pic>
    <xdr:clientData/>
  </xdr:twoCellAnchor>
  <xdr:twoCellAnchor editAs="oneCell">
    <xdr:from>
      <xdr:col>0</xdr:col>
      <xdr:colOff>457200</xdr:colOff>
      <xdr:row>1</xdr:row>
      <xdr:rowOff>95250</xdr:rowOff>
    </xdr:from>
    <xdr:to>
      <xdr:col>0</xdr:col>
      <xdr:colOff>2810607</xdr:colOff>
      <xdr:row>3</xdr:row>
      <xdr:rowOff>142875</xdr:rowOff>
    </xdr:to>
    <xdr:pic>
      <xdr:nvPicPr>
        <xdr:cNvPr id="6" name="Imagen 5" descr="LOGO Jardin Botanico-10">
          <a:extLst>
            <a:ext uri="{FF2B5EF4-FFF2-40B4-BE49-F238E27FC236}">
              <a16:creationId xmlns:a16="http://schemas.microsoft.com/office/drawing/2014/main" id="{0B4B91FB-0F65-4F0B-8340-6A0F77C2B6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419100"/>
          <a:ext cx="2353407" cy="6953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295276</xdr:colOff>
      <xdr:row>1</xdr:row>
      <xdr:rowOff>152401</xdr:rowOff>
    </xdr:from>
    <xdr:to>
      <xdr:col>6</xdr:col>
      <xdr:colOff>847726</xdr:colOff>
      <xdr:row>3</xdr:row>
      <xdr:rowOff>180934</xdr:rowOff>
    </xdr:to>
    <xdr:pic>
      <xdr:nvPicPr>
        <xdr:cNvPr id="5" name="Imagen 4">
          <a:extLst>
            <a:ext uri="{FF2B5EF4-FFF2-40B4-BE49-F238E27FC236}">
              <a16:creationId xmlns:a16="http://schemas.microsoft.com/office/drawing/2014/main" id="{5422BA69-5DBE-40C1-B9D9-943F42AF8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9401" y="476251"/>
          <a:ext cx="1333500" cy="676233"/>
        </a:xfrm>
        <a:prstGeom prst="rect">
          <a:avLst/>
        </a:prstGeom>
        <a:noFill/>
        <a:ln>
          <a:noFill/>
        </a:ln>
      </xdr:spPr>
    </xdr:pic>
    <xdr:clientData/>
  </xdr:twoCellAnchor>
  <xdr:twoCellAnchor editAs="oneCell">
    <xdr:from>
      <xdr:col>0</xdr:col>
      <xdr:colOff>504825</xdr:colOff>
      <xdr:row>1</xdr:row>
      <xdr:rowOff>123825</xdr:rowOff>
    </xdr:from>
    <xdr:to>
      <xdr:col>0</xdr:col>
      <xdr:colOff>2858232</xdr:colOff>
      <xdr:row>3</xdr:row>
      <xdr:rowOff>171450</xdr:rowOff>
    </xdr:to>
    <xdr:pic>
      <xdr:nvPicPr>
        <xdr:cNvPr id="6" name="Imagen 5" descr="LOGO Jardin Botanico-10">
          <a:extLst>
            <a:ext uri="{FF2B5EF4-FFF2-40B4-BE49-F238E27FC236}">
              <a16:creationId xmlns:a16="http://schemas.microsoft.com/office/drawing/2014/main" id="{042A7F8C-460C-4726-B518-4E5CE690F7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447675"/>
          <a:ext cx="2353407" cy="6953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333376</xdr:colOff>
      <xdr:row>1</xdr:row>
      <xdr:rowOff>142876</xdr:rowOff>
    </xdr:from>
    <xdr:to>
      <xdr:col>6</xdr:col>
      <xdr:colOff>885826</xdr:colOff>
      <xdr:row>3</xdr:row>
      <xdr:rowOff>171409</xdr:rowOff>
    </xdr:to>
    <xdr:pic>
      <xdr:nvPicPr>
        <xdr:cNvPr id="5" name="Imagen 4">
          <a:extLst>
            <a:ext uri="{FF2B5EF4-FFF2-40B4-BE49-F238E27FC236}">
              <a16:creationId xmlns:a16="http://schemas.microsoft.com/office/drawing/2014/main" id="{09CCBFE9-345F-4A3E-A179-FDE5AF1191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1" y="466726"/>
          <a:ext cx="1333500" cy="676233"/>
        </a:xfrm>
        <a:prstGeom prst="rect">
          <a:avLst/>
        </a:prstGeom>
        <a:noFill/>
        <a:ln>
          <a:noFill/>
        </a:ln>
      </xdr:spPr>
    </xdr:pic>
    <xdr:clientData/>
  </xdr:twoCellAnchor>
  <xdr:twoCellAnchor editAs="oneCell">
    <xdr:from>
      <xdr:col>0</xdr:col>
      <xdr:colOff>542925</xdr:colOff>
      <xdr:row>1</xdr:row>
      <xdr:rowOff>114300</xdr:rowOff>
    </xdr:from>
    <xdr:to>
      <xdr:col>0</xdr:col>
      <xdr:colOff>2896332</xdr:colOff>
      <xdr:row>3</xdr:row>
      <xdr:rowOff>161925</xdr:rowOff>
    </xdr:to>
    <xdr:pic>
      <xdr:nvPicPr>
        <xdr:cNvPr id="6" name="Imagen 5" descr="LOGO Jardin Botanico-10">
          <a:extLst>
            <a:ext uri="{FF2B5EF4-FFF2-40B4-BE49-F238E27FC236}">
              <a16:creationId xmlns:a16="http://schemas.microsoft.com/office/drawing/2014/main" id="{F088724E-3575-4E2B-9817-33F3FB6043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438150"/>
          <a:ext cx="2353407" cy="6953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323851</xdr:colOff>
      <xdr:row>1</xdr:row>
      <xdr:rowOff>171451</xdr:rowOff>
    </xdr:from>
    <xdr:to>
      <xdr:col>6</xdr:col>
      <xdr:colOff>876301</xdr:colOff>
      <xdr:row>3</xdr:row>
      <xdr:rowOff>199984</xdr:rowOff>
    </xdr:to>
    <xdr:pic>
      <xdr:nvPicPr>
        <xdr:cNvPr id="5" name="Imagen 4">
          <a:extLst>
            <a:ext uri="{FF2B5EF4-FFF2-40B4-BE49-F238E27FC236}">
              <a16:creationId xmlns:a16="http://schemas.microsoft.com/office/drawing/2014/main" id="{57605A85-F699-4C98-8A13-4A3C57BD1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6" y="495301"/>
          <a:ext cx="1333500" cy="676233"/>
        </a:xfrm>
        <a:prstGeom prst="rect">
          <a:avLst/>
        </a:prstGeom>
        <a:noFill/>
        <a:ln>
          <a:noFill/>
        </a:ln>
      </xdr:spPr>
    </xdr:pic>
    <xdr:clientData/>
  </xdr:twoCellAnchor>
  <xdr:twoCellAnchor editAs="oneCell">
    <xdr:from>
      <xdr:col>0</xdr:col>
      <xdr:colOff>533400</xdr:colOff>
      <xdr:row>1</xdr:row>
      <xdr:rowOff>142875</xdr:rowOff>
    </xdr:from>
    <xdr:to>
      <xdr:col>0</xdr:col>
      <xdr:colOff>2886807</xdr:colOff>
      <xdr:row>3</xdr:row>
      <xdr:rowOff>190500</xdr:rowOff>
    </xdr:to>
    <xdr:pic>
      <xdr:nvPicPr>
        <xdr:cNvPr id="6" name="Imagen 5" descr="LOGO Jardin Botanico-10">
          <a:extLst>
            <a:ext uri="{FF2B5EF4-FFF2-40B4-BE49-F238E27FC236}">
              <a16:creationId xmlns:a16="http://schemas.microsoft.com/office/drawing/2014/main" id="{4EDD9CD5-4F32-4E0E-AE89-090D332DAD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 y="466725"/>
          <a:ext cx="2353407" cy="6953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400051</xdr:colOff>
      <xdr:row>1</xdr:row>
      <xdr:rowOff>133351</xdr:rowOff>
    </xdr:from>
    <xdr:to>
      <xdr:col>6</xdr:col>
      <xdr:colOff>952501</xdr:colOff>
      <xdr:row>3</xdr:row>
      <xdr:rowOff>161884</xdr:rowOff>
    </xdr:to>
    <xdr:pic>
      <xdr:nvPicPr>
        <xdr:cNvPr id="5" name="Imagen 4">
          <a:extLst>
            <a:ext uri="{FF2B5EF4-FFF2-40B4-BE49-F238E27FC236}">
              <a16:creationId xmlns:a16="http://schemas.microsoft.com/office/drawing/2014/main" id="{BBD2B373-4C44-4EA7-B672-1723E31137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4176" y="457201"/>
          <a:ext cx="1333500" cy="676233"/>
        </a:xfrm>
        <a:prstGeom prst="rect">
          <a:avLst/>
        </a:prstGeom>
        <a:noFill/>
        <a:ln>
          <a:noFill/>
        </a:ln>
      </xdr:spPr>
    </xdr:pic>
    <xdr:clientData/>
  </xdr:twoCellAnchor>
  <xdr:twoCellAnchor editAs="oneCell">
    <xdr:from>
      <xdr:col>0</xdr:col>
      <xdr:colOff>523875</xdr:colOff>
      <xdr:row>1</xdr:row>
      <xdr:rowOff>104775</xdr:rowOff>
    </xdr:from>
    <xdr:to>
      <xdr:col>0</xdr:col>
      <xdr:colOff>2877282</xdr:colOff>
      <xdr:row>3</xdr:row>
      <xdr:rowOff>152400</xdr:rowOff>
    </xdr:to>
    <xdr:pic>
      <xdr:nvPicPr>
        <xdr:cNvPr id="6" name="Imagen 5" descr="LOGO Jardin Botanico-10">
          <a:extLst>
            <a:ext uri="{FF2B5EF4-FFF2-40B4-BE49-F238E27FC236}">
              <a16:creationId xmlns:a16="http://schemas.microsoft.com/office/drawing/2014/main" id="{451730D1-E063-4F43-851D-8B048D2581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875" y="428625"/>
          <a:ext cx="2353407" cy="6953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390525</xdr:colOff>
      <xdr:row>0</xdr:row>
      <xdr:rowOff>104775</xdr:rowOff>
    </xdr:from>
    <xdr:to>
      <xdr:col>6</xdr:col>
      <xdr:colOff>942975</xdr:colOff>
      <xdr:row>2</xdr:row>
      <xdr:rowOff>133308</xdr:rowOff>
    </xdr:to>
    <xdr:pic>
      <xdr:nvPicPr>
        <xdr:cNvPr id="3" name="Imagen 2">
          <a:extLst>
            <a:ext uri="{FF2B5EF4-FFF2-40B4-BE49-F238E27FC236}">
              <a16:creationId xmlns:a16="http://schemas.microsoft.com/office/drawing/2014/main" id="{2BD92CFB-F364-B99F-48D2-44E997F88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44650" y="104775"/>
          <a:ext cx="1333500" cy="676233"/>
        </a:xfrm>
        <a:prstGeom prst="rect">
          <a:avLst/>
        </a:prstGeom>
        <a:noFill/>
        <a:ln>
          <a:noFill/>
        </a:ln>
      </xdr:spPr>
    </xdr:pic>
    <xdr:clientData/>
  </xdr:twoCellAnchor>
  <xdr:twoCellAnchor editAs="oneCell">
    <xdr:from>
      <xdr:col>0</xdr:col>
      <xdr:colOff>514349</xdr:colOff>
      <xdr:row>0</xdr:row>
      <xdr:rowOff>76199</xdr:rowOff>
    </xdr:from>
    <xdr:to>
      <xdr:col>0</xdr:col>
      <xdr:colOff>2867756</xdr:colOff>
      <xdr:row>2</xdr:row>
      <xdr:rowOff>123824</xdr:rowOff>
    </xdr:to>
    <xdr:pic>
      <xdr:nvPicPr>
        <xdr:cNvPr id="5" name="Imagen 4" descr="LOGO Jardin Botanico-10">
          <a:extLst>
            <a:ext uri="{FF2B5EF4-FFF2-40B4-BE49-F238E27FC236}">
              <a16:creationId xmlns:a16="http://schemas.microsoft.com/office/drawing/2014/main" id="{8D4334D1-4A26-FE19-CF29-454F7DAE80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49" y="76199"/>
          <a:ext cx="2353407" cy="695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161926</xdr:colOff>
      <xdr:row>0</xdr:row>
      <xdr:rowOff>114301</xdr:rowOff>
    </xdr:from>
    <xdr:to>
      <xdr:col>16</xdr:col>
      <xdr:colOff>714376</xdr:colOff>
      <xdr:row>4</xdr:row>
      <xdr:rowOff>66634</xdr:rowOff>
    </xdr:to>
    <xdr:pic>
      <xdr:nvPicPr>
        <xdr:cNvPr id="2" name="Imagen 1">
          <a:extLst>
            <a:ext uri="{FF2B5EF4-FFF2-40B4-BE49-F238E27FC236}">
              <a16:creationId xmlns:a16="http://schemas.microsoft.com/office/drawing/2014/main" id="{219EB2BE-B1A9-4E27-8AED-DABCFA9BF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53951" y="114301"/>
          <a:ext cx="1333500" cy="676233"/>
        </a:xfrm>
        <a:prstGeom prst="rect">
          <a:avLst/>
        </a:prstGeom>
        <a:noFill/>
        <a:ln>
          <a:noFill/>
        </a:ln>
      </xdr:spPr>
    </xdr:pic>
    <xdr:clientData/>
  </xdr:twoCellAnchor>
  <xdr:twoCellAnchor editAs="oneCell">
    <xdr:from>
      <xdr:col>0</xdr:col>
      <xdr:colOff>47625</xdr:colOff>
      <xdr:row>0</xdr:row>
      <xdr:rowOff>152400</xdr:rowOff>
    </xdr:from>
    <xdr:to>
      <xdr:col>1</xdr:col>
      <xdr:colOff>1971675</xdr:colOff>
      <xdr:row>4</xdr:row>
      <xdr:rowOff>39183</xdr:rowOff>
    </xdr:to>
    <xdr:pic>
      <xdr:nvPicPr>
        <xdr:cNvPr id="3" name="Imagen 2" descr="LOGO Jardin Botanico-10">
          <a:extLst>
            <a:ext uri="{FF2B5EF4-FFF2-40B4-BE49-F238E27FC236}">
              <a16:creationId xmlns:a16="http://schemas.microsoft.com/office/drawing/2014/main" id="{C2E88CF5-2B40-4447-92B6-9A6B3DE33F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152400"/>
          <a:ext cx="2066925" cy="610683"/>
        </a:xfrm>
        <a:prstGeom prst="rect">
          <a:avLst/>
        </a:prstGeom>
        <a:noFill/>
        <a:ln>
          <a:noFill/>
        </a:ln>
      </xdr:spPr>
    </xdr:pic>
    <xdr:clientData/>
  </xdr:twoCellAnchor>
  <xdr:twoCellAnchor>
    <xdr:from>
      <xdr:col>12</xdr:col>
      <xdr:colOff>750094</xdr:colOff>
      <xdr:row>59</xdr:row>
      <xdr:rowOff>23812</xdr:rowOff>
    </xdr:from>
    <xdr:to>
      <xdr:col>17</xdr:col>
      <xdr:colOff>1429</xdr:colOff>
      <xdr:row>59</xdr:row>
      <xdr:rowOff>177482</xdr:rowOff>
    </xdr:to>
    <xdr:sp macro="" textlink="">
      <xdr:nvSpPr>
        <xdr:cNvPr id="4" name="Cuadro de texto 1">
          <a:extLst>
            <a:ext uri="{FF2B5EF4-FFF2-40B4-BE49-F238E27FC236}">
              <a16:creationId xmlns:a16="http://schemas.microsoft.com/office/drawing/2014/main" id="{8920CC39-602B-92F1-8DBD-FE7E04361760}"/>
            </a:ext>
          </a:extLst>
        </xdr:cNvPr>
        <xdr:cNvSpPr txBox="1">
          <a:spLocks noChangeArrowheads="1"/>
        </xdr:cNvSpPr>
      </xdr:nvSpPr>
      <xdr:spPr bwMode="auto">
        <a:xfrm>
          <a:off x="10548938" y="12180093"/>
          <a:ext cx="3061335" cy="153670"/>
        </a:xfrm>
        <a:prstGeom prst="rect">
          <a:avLst/>
        </a:prstGeom>
        <a:noFill/>
        <a:ln>
          <a:noFill/>
        </a:ln>
      </xdr:spPr>
      <xdr:txBody>
        <a:bodyPr rot="0" vert="horz" wrap="square" lIns="0" tIns="0" rIns="0" bIns="0" anchor="t" anchorCtr="0" upright="1">
          <a:noAutofit/>
        </a:bodyPr>
        <a:lstStyle/>
        <a:p>
          <a:pPr indent="-1270" algn="ctr" fontAlgn="t">
            <a:spcBef>
              <a:spcPts val="70"/>
            </a:spcBef>
            <a:spcAft>
              <a:spcPts val="0"/>
            </a:spcAft>
          </a:pPr>
          <a:r>
            <a:rPr lang="es-ES" sz="900">
              <a:effectLst/>
              <a:latin typeface="Arial" panose="020B0604020202020204" pitchFamily="34" charset="0"/>
              <a:ea typeface="Times New Roman" panose="02020603050405020304" pitchFamily="18" charset="0"/>
            </a:rPr>
            <a:t>Verificar</a:t>
          </a:r>
          <a:r>
            <a:rPr lang="es-ES" sz="900" spc="-1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su</a:t>
          </a:r>
          <a:r>
            <a:rPr lang="es-ES" sz="900" spc="-1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Vigencia</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en</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el</a:t>
          </a:r>
          <a:r>
            <a:rPr lang="es-ES" sz="900" spc="-2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Listado</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Maestro</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de </a:t>
          </a:r>
          <a:r>
            <a:rPr lang="es-ES" sz="900" spc="-10">
              <a:effectLst/>
              <a:latin typeface="Arial" panose="020B0604020202020204" pitchFamily="34" charset="0"/>
              <a:ea typeface="Times New Roman" panose="02020603050405020304" pitchFamily="18" charset="0"/>
            </a:rPr>
            <a:t>Documentos.</a:t>
          </a:r>
          <a:endParaRPr lang="es-CO" sz="1200">
            <a:effectLst/>
            <a:latin typeface="Times New Roman" panose="02020603050405020304" pitchFamily="18" charset="0"/>
            <a:ea typeface="Times New Roman" panose="02020603050405020304" pitchFamily="18" charset="0"/>
          </a:endParaRPr>
        </a:p>
        <a:p>
          <a:pPr indent="-1270" fontAlgn="t"/>
          <a:r>
            <a:rPr lang="es-ES" sz="1200">
              <a:effectLst/>
              <a:latin typeface="Times New Roman" panose="02020603050405020304" pitchFamily="18" charset="0"/>
              <a:ea typeface="Times New Roman" panose="02020603050405020304" pitchFamily="18" charset="0"/>
            </a:rPr>
            <a:t> </a:t>
          </a:r>
          <a:endParaRPr lang="es-CO"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15</xdr:col>
      <xdr:colOff>161926</xdr:colOff>
      <xdr:row>0</xdr:row>
      <xdr:rowOff>114301</xdr:rowOff>
    </xdr:from>
    <xdr:to>
      <xdr:col>16</xdr:col>
      <xdr:colOff>714376</xdr:colOff>
      <xdr:row>4</xdr:row>
      <xdr:rowOff>66634</xdr:rowOff>
    </xdr:to>
    <xdr:pic>
      <xdr:nvPicPr>
        <xdr:cNvPr id="5" name="Imagen 4">
          <a:extLst>
            <a:ext uri="{FF2B5EF4-FFF2-40B4-BE49-F238E27FC236}">
              <a16:creationId xmlns:a16="http://schemas.microsoft.com/office/drawing/2014/main" id="{5B9B8820-2F50-4BFE-B51E-D2B4C90AAB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5386" y="114301"/>
          <a:ext cx="1337310" cy="683853"/>
        </a:xfrm>
        <a:prstGeom prst="rect">
          <a:avLst/>
        </a:prstGeom>
        <a:noFill/>
        <a:ln>
          <a:noFill/>
        </a:ln>
      </xdr:spPr>
    </xdr:pic>
    <xdr:clientData/>
  </xdr:twoCellAnchor>
  <xdr:twoCellAnchor editAs="oneCell">
    <xdr:from>
      <xdr:col>0</xdr:col>
      <xdr:colOff>47625</xdr:colOff>
      <xdr:row>0</xdr:row>
      <xdr:rowOff>152400</xdr:rowOff>
    </xdr:from>
    <xdr:to>
      <xdr:col>1</xdr:col>
      <xdr:colOff>1971675</xdr:colOff>
      <xdr:row>4</xdr:row>
      <xdr:rowOff>39183</xdr:rowOff>
    </xdr:to>
    <xdr:pic>
      <xdr:nvPicPr>
        <xdr:cNvPr id="6" name="Imagen 5" descr="LOGO Jardin Botanico-10">
          <a:extLst>
            <a:ext uri="{FF2B5EF4-FFF2-40B4-BE49-F238E27FC236}">
              <a16:creationId xmlns:a16="http://schemas.microsoft.com/office/drawing/2014/main" id="{0D506B38-2BD6-4DCF-B35E-B07D3DD56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152400"/>
          <a:ext cx="2068830" cy="618303"/>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171451</xdr:colOff>
      <xdr:row>1</xdr:row>
      <xdr:rowOff>247651</xdr:rowOff>
    </xdr:from>
    <xdr:to>
      <xdr:col>6</xdr:col>
      <xdr:colOff>714376</xdr:colOff>
      <xdr:row>3</xdr:row>
      <xdr:rowOff>276184</xdr:rowOff>
    </xdr:to>
    <xdr:pic>
      <xdr:nvPicPr>
        <xdr:cNvPr id="5" name="Imagen 4">
          <a:extLst>
            <a:ext uri="{FF2B5EF4-FFF2-40B4-BE49-F238E27FC236}">
              <a16:creationId xmlns:a16="http://schemas.microsoft.com/office/drawing/2014/main" id="{EDF9937C-038A-4B22-980C-96AFC1332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25576" y="571501"/>
          <a:ext cx="1333500" cy="676233"/>
        </a:xfrm>
        <a:prstGeom prst="rect">
          <a:avLst/>
        </a:prstGeom>
        <a:noFill/>
        <a:ln>
          <a:noFill/>
        </a:ln>
      </xdr:spPr>
    </xdr:pic>
    <xdr:clientData/>
  </xdr:twoCellAnchor>
  <xdr:twoCellAnchor editAs="oneCell">
    <xdr:from>
      <xdr:col>0</xdr:col>
      <xdr:colOff>600075</xdr:colOff>
      <xdr:row>1</xdr:row>
      <xdr:rowOff>190500</xdr:rowOff>
    </xdr:from>
    <xdr:to>
      <xdr:col>0</xdr:col>
      <xdr:colOff>2953482</xdr:colOff>
      <xdr:row>3</xdr:row>
      <xdr:rowOff>238125</xdr:rowOff>
    </xdr:to>
    <xdr:pic>
      <xdr:nvPicPr>
        <xdr:cNvPr id="6" name="Imagen 5" descr="LOGO Jardin Botanico-10">
          <a:extLst>
            <a:ext uri="{FF2B5EF4-FFF2-40B4-BE49-F238E27FC236}">
              <a16:creationId xmlns:a16="http://schemas.microsoft.com/office/drawing/2014/main" id="{9097D510-C8A9-4396-8147-77A80C6D8B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 y="514350"/>
          <a:ext cx="2353407" cy="6953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476251</xdr:colOff>
      <xdr:row>0</xdr:row>
      <xdr:rowOff>85726</xdr:rowOff>
    </xdr:from>
    <xdr:to>
      <xdr:col>7</xdr:col>
      <xdr:colOff>723901</xdr:colOff>
      <xdr:row>4</xdr:row>
      <xdr:rowOff>38059</xdr:rowOff>
    </xdr:to>
    <xdr:pic>
      <xdr:nvPicPr>
        <xdr:cNvPr id="4" name="Imagen 3">
          <a:extLst>
            <a:ext uri="{FF2B5EF4-FFF2-40B4-BE49-F238E27FC236}">
              <a16:creationId xmlns:a16="http://schemas.microsoft.com/office/drawing/2014/main" id="{B1D12D2A-C586-4A4B-B315-2F461356E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376" y="85726"/>
          <a:ext cx="1333500" cy="676233"/>
        </a:xfrm>
        <a:prstGeom prst="rect">
          <a:avLst/>
        </a:prstGeom>
        <a:noFill/>
        <a:ln>
          <a:noFill/>
        </a:ln>
      </xdr:spPr>
    </xdr:pic>
    <xdr:clientData/>
  </xdr:twoCellAnchor>
  <xdr:twoCellAnchor editAs="oneCell">
    <xdr:from>
      <xdr:col>0</xdr:col>
      <xdr:colOff>95251</xdr:colOff>
      <xdr:row>1</xdr:row>
      <xdr:rowOff>76201</xdr:rowOff>
    </xdr:from>
    <xdr:to>
      <xdr:col>1</xdr:col>
      <xdr:colOff>1033268</xdr:colOff>
      <xdr:row>3</xdr:row>
      <xdr:rowOff>76201</xdr:rowOff>
    </xdr:to>
    <xdr:pic>
      <xdr:nvPicPr>
        <xdr:cNvPr id="5" name="Imagen 4" descr="LOGO Jardin Botanico-10">
          <a:extLst>
            <a:ext uri="{FF2B5EF4-FFF2-40B4-BE49-F238E27FC236}">
              <a16:creationId xmlns:a16="http://schemas.microsoft.com/office/drawing/2014/main" id="{75A3CAA5-5620-498B-AB05-442F29E5AF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1" y="257176"/>
          <a:ext cx="1080892" cy="361950"/>
        </a:xfrm>
        <a:prstGeom prst="rect">
          <a:avLst/>
        </a:prstGeom>
        <a:noFill/>
        <a:ln>
          <a:noFill/>
        </a:ln>
      </xdr:spPr>
    </xdr:pic>
    <xdr:clientData/>
  </xdr:twoCellAnchor>
  <xdr:twoCellAnchor>
    <xdr:from>
      <xdr:col>5</xdr:col>
      <xdr:colOff>178593</xdr:colOff>
      <xdr:row>34</xdr:row>
      <xdr:rowOff>23812</xdr:rowOff>
    </xdr:from>
    <xdr:to>
      <xdr:col>8</xdr:col>
      <xdr:colOff>96678</xdr:colOff>
      <xdr:row>34</xdr:row>
      <xdr:rowOff>177482</xdr:rowOff>
    </xdr:to>
    <xdr:sp macro="" textlink="">
      <xdr:nvSpPr>
        <xdr:cNvPr id="2" name="Cuadro de texto 1">
          <a:extLst>
            <a:ext uri="{FF2B5EF4-FFF2-40B4-BE49-F238E27FC236}">
              <a16:creationId xmlns:a16="http://schemas.microsoft.com/office/drawing/2014/main" id="{DB40A7E9-8EB0-0DFE-844A-CD7CA66FB2DD}"/>
            </a:ext>
          </a:extLst>
        </xdr:cNvPr>
        <xdr:cNvSpPr txBox="1">
          <a:spLocks noChangeArrowheads="1"/>
        </xdr:cNvSpPr>
      </xdr:nvSpPr>
      <xdr:spPr bwMode="auto">
        <a:xfrm>
          <a:off x="4512468" y="22907625"/>
          <a:ext cx="3061335" cy="153670"/>
        </a:xfrm>
        <a:prstGeom prst="rect">
          <a:avLst/>
        </a:prstGeom>
        <a:noFill/>
        <a:ln>
          <a:noFill/>
        </a:ln>
      </xdr:spPr>
      <xdr:txBody>
        <a:bodyPr rot="0" vert="horz" wrap="square" lIns="0" tIns="0" rIns="0" bIns="0" anchor="t" anchorCtr="0" upright="1">
          <a:noAutofit/>
        </a:bodyPr>
        <a:lstStyle/>
        <a:p>
          <a:pPr indent="-1270" algn="ctr" fontAlgn="t">
            <a:spcBef>
              <a:spcPts val="70"/>
            </a:spcBef>
            <a:spcAft>
              <a:spcPts val="0"/>
            </a:spcAft>
          </a:pPr>
          <a:r>
            <a:rPr lang="es-ES" sz="900">
              <a:effectLst/>
              <a:latin typeface="Arial" panose="020B0604020202020204" pitchFamily="34" charset="0"/>
              <a:ea typeface="Times New Roman" panose="02020603050405020304" pitchFamily="18" charset="0"/>
            </a:rPr>
            <a:t>Verificar</a:t>
          </a:r>
          <a:r>
            <a:rPr lang="es-ES" sz="900" spc="-1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su</a:t>
          </a:r>
          <a:r>
            <a:rPr lang="es-ES" sz="900" spc="-1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Vigencia</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en</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el</a:t>
          </a:r>
          <a:r>
            <a:rPr lang="es-ES" sz="900" spc="-2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Listado</a:t>
          </a:r>
          <a:r>
            <a:rPr lang="es-ES" sz="900" spc="5">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Maestro</a:t>
          </a:r>
          <a:r>
            <a:rPr lang="es-ES" sz="900" spc="-2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de </a:t>
          </a:r>
          <a:r>
            <a:rPr lang="es-ES" sz="900" spc="-10">
              <a:effectLst/>
              <a:latin typeface="Arial" panose="020B0604020202020204" pitchFamily="34" charset="0"/>
              <a:ea typeface="Times New Roman" panose="02020603050405020304" pitchFamily="18" charset="0"/>
            </a:rPr>
            <a:t>Documentos.</a:t>
          </a:r>
          <a:endParaRPr lang="es-CO" sz="1200">
            <a:effectLst/>
            <a:latin typeface="Times New Roman" panose="02020603050405020304" pitchFamily="18" charset="0"/>
            <a:ea typeface="Times New Roman" panose="02020603050405020304" pitchFamily="18" charset="0"/>
          </a:endParaRPr>
        </a:p>
        <a:p>
          <a:pPr indent="-1270" fontAlgn="t"/>
          <a:r>
            <a:rPr lang="es-ES" sz="1200">
              <a:effectLst/>
              <a:latin typeface="Times New Roman" panose="02020603050405020304" pitchFamily="18" charset="0"/>
              <a:ea typeface="Times New Roman" panose="02020603050405020304" pitchFamily="18" charset="0"/>
            </a:rPr>
            <a:t> </a:t>
          </a:r>
          <a:endParaRPr lang="es-CO" sz="1200">
            <a:effectLst/>
            <a:latin typeface="Times New Roman" panose="02020603050405020304" pitchFamily="18" charset="0"/>
            <a:ea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361951</xdr:colOff>
      <xdr:row>1</xdr:row>
      <xdr:rowOff>180976</xdr:rowOff>
    </xdr:from>
    <xdr:to>
      <xdr:col>6</xdr:col>
      <xdr:colOff>914401</xdr:colOff>
      <xdr:row>3</xdr:row>
      <xdr:rowOff>209509</xdr:rowOff>
    </xdr:to>
    <xdr:pic>
      <xdr:nvPicPr>
        <xdr:cNvPr id="5" name="Imagen 4">
          <a:extLst>
            <a:ext uri="{FF2B5EF4-FFF2-40B4-BE49-F238E27FC236}">
              <a16:creationId xmlns:a16="http://schemas.microsoft.com/office/drawing/2014/main" id="{E061169A-135B-4944-948B-B42C306B8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16076" y="504826"/>
          <a:ext cx="1333500" cy="676233"/>
        </a:xfrm>
        <a:prstGeom prst="rect">
          <a:avLst/>
        </a:prstGeom>
        <a:noFill/>
        <a:ln>
          <a:noFill/>
        </a:ln>
      </xdr:spPr>
    </xdr:pic>
    <xdr:clientData/>
  </xdr:twoCellAnchor>
  <xdr:twoCellAnchor editAs="oneCell">
    <xdr:from>
      <xdr:col>0</xdr:col>
      <xdr:colOff>571500</xdr:colOff>
      <xdr:row>1</xdr:row>
      <xdr:rowOff>152400</xdr:rowOff>
    </xdr:from>
    <xdr:to>
      <xdr:col>0</xdr:col>
      <xdr:colOff>2924907</xdr:colOff>
      <xdr:row>3</xdr:row>
      <xdr:rowOff>200025</xdr:rowOff>
    </xdr:to>
    <xdr:pic>
      <xdr:nvPicPr>
        <xdr:cNvPr id="6" name="Imagen 5" descr="LOGO Jardin Botanico-10">
          <a:extLst>
            <a:ext uri="{FF2B5EF4-FFF2-40B4-BE49-F238E27FC236}">
              <a16:creationId xmlns:a16="http://schemas.microsoft.com/office/drawing/2014/main" id="{90305827-BB37-43EA-B60F-FEF0ED365F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476250"/>
          <a:ext cx="2353407" cy="695325"/>
        </a:xfrm>
        <a:prstGeom prst="rect">
          <a:avLst/>
        </a:prstGeom>
        <a:noFill/>
        <a:ln>
          <a:noFill/>
        </a:ln>
      </xdr:spPr>
    </xdr:pic>
    <xdr:clientData/>
  </xdr:twoCellAnchor>
  <xdr:twoCellAnchor editAs="oneCell">
    <xdr:from>
      <xdr:col>5</xdr:col>
      <xdr:colOff>361951</xdr:colOff>
      <xdr:row>1</xdr:row>
      <xdr:rowOff>180976</xdr:rowOff>
    </xdr:from>
    <xdr:to>
      <xdr:col>6</xdr:col>
      <xdr:colOff>914401</xdr:colOff>
      <xdr:row>3</xdr:row>
      <xdr:rowOff>209509</xdr:rowOff>
    </xdr:to>
    <xdr:pic>
      <xdr:nvPicPr>
        <xdr:cNvPr id="2" name="Imagen 1">
          <a:extLst>
            <a:ext uri="{FF2B5EF4-FFF2-40B4-BE49-F238E27FC236}">
              <a16:creationId xmlns:a16="http://schemas.microsoft.com/office/drawing/2014/main" id="{B1EAE6C5-A2D3-43D0-B0B2-B7E7990B1D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1" y="508636"/>
          <a:ext cx="1337310" cy="683853"/>
        </a:xfrm>
        <a:prstGeom prst="rect">
          <a:avLst/>
        </a:prstGeom>
        <a:noFill/>
        <a:ln>
          <a:noFill/>
        </a:ln>
      </xdr:spPr>
    </xdr:pic>
    <xdr:clientData/>
  </xdr:twoCellAnchor>
  <xdr:twoCellAnchor editAs="oneCell">
    <xdr:from>
      <xdr:col>0</xdr:col>
      <xdr:colOff>571500</xdr:colOff>
      <xdr:row>1</xdr:row>
      <xdr:rowOff>152400</xdr:rowOff>
    </xdr:from>
    <xdr:to>
      <xdr:col>0</xdr:col>
      <xdr:colOff>2924907</xdr:colOff>
      <xdr:row>3</xdr:row>
      <xdr:rowOff>200025</xdr:rowOff>
    </xdr:to>
    <xdr:pic>
      <xdr:nvPicPr>
        <xdr:cNvPr id="3" name="Imagen 2" descr="LOGO Jardin Botanico-10">
          <a:extLst>
            <a:ext uri="{FF2B5EF4-FFF2-40B4-BE49-F238E27FC236}">
              <a16:creationId xmlns:a16="http://schemas.microsoft.com/office/drawing/2014/main" id="{8408FB4F-6684-40FE-B450-DF90466B77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480060"/>
          <a:ext cx="2353407" cy="70294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333376</xdr:colOff>
      <xdr:row>1</xdr:row>
      <xdr:rowOff>171451</xdr:rowOff>
    </xdr:from>
    <xdr:to>
      <xdr:col>6</xdr:col>
      <xdr:colOff>885826</xdr:colOff>
      <xdr:row>3</xdr:row>
      <xdr:rowOff>199984</xdr:rowOff>
    </xdr:to>
    <xdr:pic>
      <xdr:nvPicPr>
        <xdr:cNvPr id="5" name="Imagen 4">
          <a:extLst>
            <a:ext uri="{FF2B5EF4-FFF2-40B4-BE49-F238E27FC236}">
              <a16:creationId xmlns:a16="http://schemas.microsoft.com/office/drawing/2014/main" id="{AC105CF1-BBF3-4834-B531-F2D140BB7B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1" y="495301"/>
          <a:ext cx="1333500" cy="676233"/>
        </a:xfrm>
        <a:prstGeom prst="rect">
          <a:avLst/>
        </a:prstGeom>
        <a:noFill/>
        <a:ln>
          <a:noFill/>
        </a:ln>
      </xdr:spPr>
    </xdr:pic>
    <xdr:clientData/>
  </xdr:twoCellAnchor>
  <xdr:twoCellAnchor editAs="oneCell">
    <xdr:from>
      <xdr:col>0</xdr:col>
      <xdr:colOff>542925</xdr:colOff>
      <xdr:row>1</xdr:row>
      <xdr:rowOff>142875</xdr:rowOff>
    </xdr:from>
    <xdr:to>
      <xdr:col>0</xdr:col>
      <xdr:colOff>2896332</xdr:colOff>
      <xdr:row>3</xdr:row>
      <xdr:rowOff>190500</xdr:rowOff>
    </xdr:to>
    <xdr:pic>
      <xdr:nvPicPr>
        <xdr:cNvPr id="6" name="Imagen 5" descr="LOGO Jardin Botanico-10">
          <a:extLst>
            <a:ext uri="{FF2B5EF4-FFF2-40B4-BE49-F238E27FC236}">
              <a16:creationId xmlns:a16="http://schemas.microsoft.com/office/drawing/2014/main" id="{C3ED964A-3694-4CA6-8972-9393F03557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466725"/>
          <a:ext cx="2353407" cy="6953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266701</xdr:colOff>
      <xdr:row>1</xdr:row>
      <xdr:rowOff>180976</xdr:rowOff>
    </xdr:from>
    <xdr:to>
      <xdr:col>6</xdr:col>
      <xdr:colOff>819151</xdr:colOff>
      <xdr:row>3</xdr:row>
      <xdr:rowOff>209509</xdr:rowOff>
    </xdr:to>
    <xdr:pic>
      <xdr:nvPicPr>
        <xdr:cNvPr id="5" name="Imagen 4">
          <a:extLst>
            <a:ext uri="{FF2B5EF4-FFF2-40B4-BE49-F238E27FC236}">
              <a16:creationId xmlns:a16="http://schemas.microsoft.com/office/drawing/2014/main" id="{268F5A75-EED5-40C8-B174-010B8DE1B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20826" y="504826"/>
          <a:ext cx="1333500" cy="676233"/>
        </a:xfrm>
        <a:prstGeom prst="rect">
          <a:avLst/>
        </a:prstGeom>
        <a:noFill/>
        <a:ln>
          <a:noFill/>
        </a:ln>
      </xdr:spPr>
    </xdr:pic>
    <xdr:clientData/>
  </xdr:twoCellAnchor>
  <xdr:twoCellAnchor editAs="oneCell">
    <xdr:from>
      <xdr:col>0</xdr:col>
      <xdr:colOff>476250</xdr:colOff>
      <xdr:row>1</xdr:row>
      <xdr:rowOff>152400</xdr:rowOff>
    </xdr:from>
    <xdr:to>
      <xdr:col>0</xdr:col>
      <xdr:colOff>2829657</xdr:colOff>
      <xdr:row>3</xdr:row>
      <xdr:rowOff>200025</xdr:rowOff>
    </xdr:to>
    <xdr:pic>
      <xdr:nvPicPr>
        <xdr:cNvPr id="6" name="Imagen 5" descr="LOGO Jardin Botanico-10">
          <a:extLst>
            <a:ext uri="{FF2B5EF4-FFF2-40B4-BE49-F238E27FC236}">
              <a16:creationId xmlns:a16="http://schemas.microsoft.com/office/drawing/2014/main" id="{A70C76AD-DD37-4C90-A301-29F9B1257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0" y="476250"/>
          <a:ext cx="2353407" cy="6953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228601</xdr:colOff>
      <xdr:row>1</xdr:row>
      <xdr:rowOff>180976</xdr:rowOff>
    </xdr:from>
    <xdr:to>
      <xdr:col>6</xdr:col>
      <xdr:colOff>781051</xdr:colOff>
      <xdr:row>3</xdr:row>
      <xdr:rowOff>209509</xdr:rowOff>
    </xdr:to>
    <xdr:pic>
      <xdr:nvPicPr>
        <xdr:cNvPr id="5" name="Imagen 4">
          <a:extLst>
            <a:ext uri="{FF2B5EF4-FFF2-40B4-BE49-F238E27FC236}">
              <a16:creationId xmlns:a16="http://schemas.microsoft.com/office/drawing/2014/main" id="{2B9659A2-AEC0-467A-A569-16029EA0D4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82726" y="504826"/>
          <a:ext cx="1333500" cy="676233"/>
        </a:xfrm>
        <a:prstGeom prst="rect">
          <a:avLst/>
        </a:prstGeom>
        <a:noFill/>
        <a:ln>
          <a:noFill/>
        </a:ln>
      </xdr:spPr>
    </xdr:pic>
    <xdr:clientData/>
  </xdr:twoCellAnchor>
  <xdr:twoCellAnchor editAs="oneCell">
    <xdr:from>
      <xdr:col>0</xdr:col>
      <xdr:colOff>438150</xdr:colOff>
      <xdr:row>1</xdr:row>
      <xdr:rowOff>152400</xdr:rowOff>
    </xdr:from>
    <xdr:to>
      <xdr:col>0</xdr:col>
      <xdr:colOff>2791557</xdr:colOff>
      <xdr:row>3</xdr:row>
      <xdr:rowOff>200025</xdr:rowOff>
    </xdr:to>
    <xdr:pic>
      <xdr:nvPicPr>
        <xdr:cNvPr id="6" name="Imagen 5" descr="LOGO Jardin Botanico-10">
          <a:extLst>
            <a:ext uri="{FF2B5EF4-FFF2-40B4-BE49-F238E27FC236}">
              <a16:creationId xmlns:a16="http://schemas.microsoft.com/office/drawing/2014/main" id="{58EB6B0E-E614-4B7F-8794-2ED2079090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476250"/>
          <a:ext cx="2353407" cy="6953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342900</xdr:colOff>
      <xdr:row>1</xdr:row>
      <xdr:rowOff>133350</xdr:rowOff>
    </xdr:from>
    <xdr:to>
      <xdr:col>0</xdr:col>
      <xdr:colOff>2696307</xdr:colOff>
      <xdr:row>3</xdr:row>
      <xdr:rowOff>180975</xdr:rowOff>
    </xdr:to>
    <xdr:pic>
      <xdr:nvPicPr>
        <xdr:cNvPr id="6" name="Imagen 5" descr="LOGO Jardin Botanico-10">
          <a:extLst>
            <a:ext uri="{FF2B5EF4-FFF2-40B4-BE49-F238E27FC236}">
              <a16:creationId xmlns:a16="http://schemas.microsoft.com/office/drawing/2014/main" id="{A1DE540B-6AC1-459B-B50A-E0FD9F859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457200"/>
          <a:ext cx="2353407" cy="695325"/>
        </a:xfrm>
        <a:prstGeom prst="rect">
          <a:avLst/>
        </a:prstGeom>
        <a:noFill/>
        <a:ln>
          <a:noFill/>
        </a:ln>
      </xdr:spPr>
    </xdr:pic>
    <xdr:clientData/>
  </xdr:twoCellAnchor>
  <xdr:twoCellAnchor editAs="oneCell">
    <xdr:from>
      <xdr:col>5</xdr:col>
      <xdr:colOff>361951</xdr:colOff>
      <xdr:row>1</xdr:row>
      <xdr:rowOff>180976</xdr:rowOff>
    </xdr:from>
    <xdr:to>
      <xdr:col>6</xdr:col>
      <xdr:colOff>914401</xdr:colOff>
      <xdr:row>3</xdr:row>
      <xdr:rowOff>209509</xdr:rowOff>
    </xdr:to>
    <xdr:pic>
      <xdr:nvPicPr>
        <xdr:cNvPr id="2" name="Imagen 1">
          <a:extLst>
            <a:ext uri="{FF2B5EF4-FFF2-40B4-BE49-F238E27FC236}">
              <a16:creationId xmlns:a16="http://schemas.microsoft.com/office/drawing/2014/main" id="{78EB4B79-33EC-4EA9-8C70-713550795B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06551" y="508636"/>
          <a:ext cx="1337310" cy="683853"/>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285751</xdr:colOff>
      <xdr:row>1</xdr:row>
      <xdr:rowOff>133351</xdr:rowOff>
    </xdr:from>
    <xdr:to>
      <xdr:col>5</xdr:col>
      <xdr:colOff>1619251</xdr:colOff>
      <xdr:row>3</xdr:row>
      <xdr:rowOff>161884</xdr:rowOff>
    </xdr:to>
    <xdr:pic>
      <xdr:nvPicPr>
        <xdr:cNvPr id="4" name="Imagen 3">
          <a:extLst>
            <a:ext uri="{FF2B5EF4-FFF2-40B4-BE49-F238E27FC236}">
              <a16:creationId xmlns:a16="http://schemas.microsoft.com/office/drawing/2014/main" id="{72D96387-8C0A-4890-B42D-7CA9716533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9876" y="457201"/>
          <a:ext cx="1333500" cy="676233"/>
        </a:xfrm>
        <a:prstGeom prst="rect">
          <a:avLst/>
        </a:prstGeom>
        <a:noFill/>
        <a:ln>
          <a:noFill/>
        </a:ln>
      </xdr:spPr>
    </xdr:pic>
    <xdr:clientData/>
  </xdr:twoCellAnchor>
  <xdr:twoCellAnchor editAs="oneCell">
    <xdr:from>
      <xdr:col>0</xdr:col>
      <xdr:colOff>495300</xdr:colOff>
      <xdr:row>1</xdr:row>
      <xdr:rowOff>104775</xdr:rowOff>
    </xdr:from>
    <xdr:to>
      <xdr:col>0</xdr:col>
      <xdr:colOff>2848707</xdr:colOff>
      <xdr:row>3</xdr:row>
      <xdr:rowOff>152400</xdr:rowOff>
    </xdr:to>
    <xdr:pic>
      <xdr:nvPicPr>
        <xdr:cNvPr id="6" name="Imagen 5" descr="LOGO Jardin Botanico-10">
          <a:extLst>
            <a:ext uri="{FF2B5EF4-FFF2-40B4-BE49-F238E27FC236}">
              <a16:creationId xmlns:a16="http://schemas.microsoft.com/office/drawing/2014/main" id="{4E3EF909-9348-42F6-8707-E26BB80B6F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428625"/>
          <a:ext cx="2353407" cy="6953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TeMpoRaLES%202022\Contexto\Contexto_JBB_09062023_factores_int_ex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jgovcol.sharepoint.com/personal/pablo_molano_scj_gov_co/Documents/Presentaciones%20generales/herramientas%20RIesgos%202021/Matriz%20Riesgos%20por%20proceso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witc\Downloads\DYP.PR.07.F.06_V4%20(2).xlsx" TargetMode="External"/><Relationship Id="rId1" Type="http://schemas.openxmlformats.org/officeDocument/2006/relationships/externalLinkPath" Target="file:///C:\Users\switc\Downloads\DYP.PR.07.F.06_V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xterno"/>
      <sheetName val="Hoja1"/>
      <sheetName val="Contexto Interno "/>
      <sheetName val="RIESGOS_2022"/>
      <sheetName val="base_DOFA_2020"/>
      <sheetName val="DOFA_2023"/>
      <sheetName val="Hoja2"/>
      <sheetName val="listas"/>
      <sheetName val="Contexto_JBB_09062023_factores_"/>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row r="11">
          <cell r="X11" t="str">
            <v>Menor a 49.999 SMLMV</v>
          </cell>
          <cell r="Y11" t="str">
            <v>El riesgo afecta la imagen de algún área de la organización.</v>
          </cell>
        </row>
        <row r="12">
          <cell r="X12" t="str">
            <v>Entre 50.000 y 99.999 SMLMV</v>
          </cell>
          <cell r="Y12" t="str">
            <v>El riesgo afecta la imagen de la entidad internamente, de conocimiento general nivel interno, de junta directiva y accionistas y/o de proveedores.</v>
          </cell>
        </row>
        <row r="13">
          <cell r="X13" t="str">
            <v>Entre 100.000 y 199.999 SMLMV</v>
          </cell>
          <cell r="Y13" t="str">
            <v>El riesgo afecta la imagen de la entidad con algunos usuarios de relevancia frente al logro de los objetivos.</v>
          </cell>
        </row>
        <row r="14">
          <cell r="X14" t="str">
            <v>Entre 200.000 y 299.999 SMLMV</v>
          </cell>
          <cell r="Y14" t="str">
            <v>El riesgo afecta la imagen de la entidad con efecto publicitario sostenido a nivel de sector administrativo, nivel departamental o municipal.</v>
          </cell>
        </row>
        <row r="15">
          <cell r="X15" t="str">
            <v>Mayor a 300.000 SMLMV</v>
          </cell>
          <cell r="Y15" t="str">
            <v>El riesgo afecta la imagen de la entidad a nivel nacional, con efecto publicitario sostenido a nivel país</v>
          </cell>
        </row>
        <row r="16">
          <cell r="X16" t="str">
            <v>N/A</v>
          </cell>
          <cell r="Y16" t="str">
            <v>N/A</v>
          </cell>
        </row>
      </sheetData>
      <sheetData sheetId="3"/>
      <sheetData sheetId="4"/>
      <sheetData sheetId="5"/>
      <sheetData sheetId="6"/>
      <sheetData sheetId="7"/>
      <sheetData sheetId="8"/>
      <sheetData sheetId="9">
        <row r="4">
          <cell r="A4" t="str">
            <v>A Ejecución y Administración de procesos</v>
          </cell>
        </row>
        <row r="5">
          <cell r="A5" t="str">
            <v>B Fraude Externo</v>
          </cell>
        </row>
        <row r="6">
          <cell r="A6" t="str">
            <v>C Fraude Interno</v>
          </cell>
        </row>
        <row r="7">
          <cell r="A7" t="str">
            <v>D Fallas Tecnológicas</v>
          </cell>
        </row>
        <row r="8">
          <cell r="A8" t="str">
            <v>E Relaciones Laborales</v>
          </cell>
        </row>
        <row r="9">
          <cell r="A9" t="str">
            <v>F Usuarios Productos y Prácticas Organizacionales</v>
          </cell>
        </row>
        <row r="10">
          <cell r="A10" t="str">
            <v>G Daños Activos Físicos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BB"/>
      <sheetName val="Contexto JBB"/>
      <sheetName val="APL"/>
      <sheetName val="APR"/>
      <sheetName val="CDI"/>
      <sheetName val="DOC"/>
      <sheetName val="DYP"/>
      <sheetName val="ECM"/>
      <sheetName val="FCR"/>
      <sheetName val="FIS"/>
      <sheetName val="GCO"/>
      <sheetName val="GCT"/>
      <sheetName val="GEN"/>
      <sheetName val="GTH"/>
      <sheetName val="JUR"/>
      <sheetName val="SDI"/>
      <sheetName val="TEC"/>
      <sheetName val="SAC"/>
      <sheetName val="Versión de información"/>
    </sheetNames>
    <sheetDataSet>
      <sheetData sheetId="0">
        <row r="5">
          <cell r="C5">
            <v>4</v>
          </cell>
          <cell r="D5">
            <v>46182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Q12"/>
  <sheetViews>
    <sheetView showGridLines="0" showRowColHeaders="0" tabSelected="1" showWhiteSpace="0" view="pageBreakPreview" zoomScale="80" zoomScaleNormal="70" zoomScaleSheetLayoutView="80" workbookViewId="0">
      <selection activeCell="A10" sqref="A10:F10"/>
    </sheetView>
  </sheetViews>
  <sheetFormatPr baseColWidth="10" defaultColWidth="11.44140625" defaultRowHeight="13.2" x14ac:dyDescent="0.3"/>
  <cols>
    <col min="1" max="1" width="46.33203125" style="4" customWidth="1"/>
    <col min="2" max="2" width="47.5546875" style="4" customWidth="1"/>
    <col min="3" max="3" width="48.5546875" style="4" customWidth="1"/>
    <col min="4" max="4" width="52.88671875" style="4" customWidth="1"/>
    <col min="5" max="5" width="26.109375" style="4" customWidth="1"/>
    <col min="6" max="6" width="29.44140625" style="4" customWidth="1"/>
    <col min="7" max="16384" width="11.44140625" style="4"/>
  </cols>
  <sheetData>
    <row r="1" spans="1:17" s="2" customFormat="1" ht="26.25" customHeight="1" x14ac:dyDescent="0.3">
      <c r="A1" s="46"/>
      <c r="B1" s="47" t="s">
        <v>0</v>
      </c>
      <c r="C1" s="47"/>
      <c r="D1" s="47"/>
      <c r="E1" s="47"/>
      <c r="F1" s="41"/>
      <c r="G1" s="1"/>
      <c r="H1" s="1"/>
      <c r="I1" s="1"/>
      <c r="J1" s="1"/>
      <c r="K1" s="1"/>
      <c r="L1" s="1"/>
      <c r="M1" s="1"/>
      <c r="N1" s="1"/>
      <c r="O1" s="1"/>
      <c r="P1" s="1"/>
      <c r="Q1" s="1"/>
    </row>
    <row r="2" spans="1:17" s="2" customFormat="1" ht="26.25" customHeight="1" x14ac:dyDescent="0.3">
      <c r="A2" s="46"/>
      <c r="B2" s="47" t="s">
        <v>1</v>
      </c>
      <c r="C2" s="47"/>
      <c r="D2" s="47"/>
      <c r="E2" s="47"/>
      <c r="F2" s="41"/>
      <c r="G2" s="1"/>
      <c r="H2" s="1"/>
      <c r="I2" s="1"/>
      <c r="J2" s="1"/>
      <c r="K2" s="1"/>
      <c r="L2" s="1"/>
      <c r="M2" s="1"/>
      <c r="N2" s="1"/>
      <c r="O2" s="1"/>
      <c r="P2" s="1"/>
      <c r="Q2" s="1"/>
    </row>
    <row r="3" spans="1:17" s="2" customFormat="1" ht="26.25" customHeight="1" x14ac:dyDescent="0.3">
      <c r="A3" s="46"/>
      <c r="B3" s="46" t="s">
        <v>353</v>
      </c>
      <c r="C3" s="46"/>
      <c r="D3" s="46"/>
      <c r="E3" s="46"/>
      <c r="F3" s="41"/>
      <c r="G3" s="1"/>
      <c r="H3" s="1"/>
      <c r="I3" s="1"/>
      <c r="J3" s="1"/>
      <c r="K3" s="1"/>
      <c r="L3" s="1"/>
      <c r="M3" s="1"/>
      <c r="N3" s="1"/>
      <c r="O3" s="1"/>
      <c r="P3" s="1"/>
      <c r="Q3" s="1"/>
    </row>
    <row r="4" spans="1:17" s="2" customFormat="1" ht="26.25" customHeight="1" x14ac:dyDescent="0.3">
      <c r="A4" s="46"/>
      <c r="B4" s="26" t="s">
        <v>3</v>
      </c>
      <c r="C4" s="26" t="s">
        <v>4</v>
      </c>
      <c r="D4" s="26" t="s">
        <v>5</v>
      </c>
      <c r="E4" s="26" t="s">
        <v>6</v>
      </c>
      <c r="F4" s="41"/>
      <c r="G4" s="1"/>
      <c r="H4" s="1"/>
      <c r="I4" s="1"/>
      <c r="J4" s="1"/>
      <c r="K4" s="1"/>
      <c r="L4" s="1"/>
      <c r="M4" s="1"/>
      <c r="N4" s="1"/>
      <c r="O4" s="1"/>
      <c r="P4" s="1"/>
      <c r="Q4" s="1"/>
    </row>
    <row r="5" spans="1:17" s="2" customFormat="1" ht="26.25" customHeight="1" thickBot="1" x14ac:dyDescent="0.35">
      <c r="A5" s="46"/>
      <c r="B5" s="39" t="s">
        <v>7</v>
      </c>
      <c r="C5" s="39">
        <v>4</v>
      </c>
      <c r="D5" s="40">
        <v>46182</v>
      </c>
      <c r="E5" s="39" t="s">
        <v>354</v>
      </c>
      <c r="F5" s="41"/>
      <c r="G5" s="1"/>
      <c r="H5" s="1"/>
      <c r="I5" s="1"/>
      <c r="J5" s="1"/>
      <c r="K5" s="1"/>
      <c r="L5" s="1"/>
      <c r="M5" s="1"/>
      <c r="N5" s="1"/>
      <c r="O5" s="1"/>
      <c r="P5" s="1"/>
      <c r="Q5" s="1"/>
    </row>
    <row r="6" spans="1:17" ht="18" thickBot="1" x14ac:dyDescent="0.35">
      <c r="A6" s="44" t="s">
        <v>8</v>
      </c>
      <c r="B6" s="44"/>
      <c r="C6" s="44"/>
      <c r="D6" s="44" t="s">
        <v>9</v>
      </c>
      <c r="E6" s="44"/>
      <c r="F6" s="44"/>
    </row>
    <row r="7" spans="1:17" ht="32.25" customHeight="1" thickBot="1" x14ac:dyDescent="0.35">
      <c r="A7" s="42" t="s">
        <v>10</v>
      </c>
      <c r="B7" s="42"/>
      <c r="C7" s="42"/>
      <c r="D7" s="42" t="s">
        <v>11</v>
      </c>
      <c r="E7" s="42"/>
      <c r="F7" s="42"/>
    </row>
    <row r="8" spans="1:17" ht="39" customHeight="1" thickBot="1" x14ac:dyDescent="0.35">
      <c r="A8" s="42"/>
      <c r="B8" s="42"/>
      <c r="C8" s="42"/>
      <c r="D8" s="42"/>
      <c r="E8" s="42"/>
      <c r="F8" s="42"/>
    </row>
    <row r="9" spans="1:17" ht="30.75" customHeight="1" thickBot="1" x14ac:dyDescent="0.35">
      <c r="A9" s="44" t="s">
        <v>12</v>
      </c>
      <c r="B9" s="44"/>
      <c r="C9" s="44"/>
      <c r="D9" s="44"/>
      <c r="E9" s="44"/>
      <c r="F9" s="44"/>
    </row>
    <row r="10" spans="1:17" ht="222" customHeight="1" thickBot="1" x14ac:dyDescent="0.35">
      <c r="A10" s="45" t="s">
        <v>13</v>
      </c>
      <c r="B10" s="45"/>
      <c r="C10" s="45"/>
      <c r="D10" s="45"/>
      <c r="E10" s="45"/>
      <c r="F10" s="45"/>
    </row>
    <row r="11" spans="1:17" ht="18" thickBot="1" x14ac:dyDescent="0.35">
      <c r="A11" s="44" t="s">
        <v>14</v>
      </c>
      <c r="B11" s="44"/>
      <c r="C11" s="44"/>
      <c r="D11" s="44"/>
      <c r="E11" s="44"/>
      <c r="F11" s="44"/>
    </row>
    <row r="12" spans="1:17" ht="150" customHeight="1" thickBot="1" x14ac:dyDescent="0.35">
      <c r="A12" s="42" t="s">
        <v>15</v>
      </c>
      <c r="B12" s="42"/>
      <c r="C12" s="43"/>
      <c r="D12" s="43"/>
      <c r="E12" s="43"/>
      <c r="F12" s="43"/>
    </row>
  </sheetData>
  <mergeCells count="13">
    <mergeCell ref="F1:F5"/>
    <mergeCell ref="A12:F12"/>
    <mergeCell ref="A7:C8"/>
    <mergeCell ref="D7:F8"/>
    <mergeCell ref="A9:F9"/>
    <mergeCell ref="A10:F10"/>
    <mergeCell ref="A11:F11"/>
    <mergeCell ref="A1:A5"/>
    <mergeCell ref="B1:E1"/>
    <mergeCell ref="B2:E2"/>
    <mergeCell ref="B3:E3"/>
    <mergeCell ref="A6:C6"/>
    <mergeCell ref="D6:F6"/>
  </mergeCells>
  <pageMargins left="0.7" right="0.7" top="0.75" bottom="0.75" header="0.3" footer="0.3"/>
  <pageSetup scale="31"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x14ac:dyDescent="0.3">
      <c r="A5" s="46"/>
      <c r="B5" s="26" t="s">
        <v>7</v>
      </c>
      <c r="C5" s="26">
        <f>+[3]JBB!C5</f>
        <v>4</v>
      </c>
      <c r="D5" s="27">
        <f>[3]JBB!D5</f>
        <v>46182</v>
      </c>
      <c r="E5" s="26" t="s">
        <v>368</v>
      </c>
      <c r="F5" s="41"/>
      <c r="G5" s="41"/>
      <c r="H5" s="1"/>
      <c r="I5" s="1"/>
      <c r="J5" s="1"/>
      <c r="K5" s="1"/>
      <c r="L5" s="1"/>
      <c r="M5" s="1"/>
      <c r="N5" s="1"/>
      <c r="O5" s="1"/>
      <c r="P5" s="1"/>
      <c r="Q5" s="1"/>
      <c r="R5" s="1"/>
    </row>
    <row r="6" spans="1:18" ht="14.4" thickBot="1" x14ac:dyDescent="0.35">
      <c r="A6" s="88" t="s">
        <v>237</v>
      </c>
      <c r="B6" s="88"/>
      <c r="C6" s="88"/>
      <c r="D6" s="88"/>
      <c r="E6" s="88"/>
      <c r="F6" s="1"/>
      <c r="G6" s="1"/>
      <c r="H6" s="1"/>
      <c r="I6" s="1"/>
      <c r="J6" s="1"/>
      <c r="K6" s="1"/>
      <c r="L6" s="1"/>
      <c r="M6" s="1"/>
      <c r="N6" s="1"/>
      <c r="O6" s="1"/>
      <c r="P6" s="1"/>
      <c r="Q6" s="1"/>
    </row>
    <row r="7" spans="1:18" ht="18" thickBot="1" x14ac:dyDescent="0.35">
      <c r="A7" s="44" t="s">
        <v>158</v>
      </c>
      <c r="B7" s="44"/>
      <c r="C7" s="44"/>
      <c r="D7" s="44"/>
      <c r="E7" s="44"/>
      <c r="F7" s="1"/>
      <c r="G7" s="1"/>
      <c r="H7" s="1"/>
      <c r="I7" s="1"/>
      <c r="J7" s="1"/>
      <c r="K7" s="1"/>
      <c r="L7" s="1"/>
      <c r="M7" s="1"/>
      <c r="N7" s="1"/>
      <c r="O7" s="1"/>
      <c r="P7" s="1"/>
      <c r="Q7" s="1"/>
    </row>
    <row r="8" spans="1:18" ht="28.2" thickBot="1" x14ac:dyDescent="0.35">
      <c r="A8" s="6" t="s">
        <v>159</v>
      </c>
      <c r="B8" s="28" t="s">
        <v>160</v>
      </c>
      <c r="C8" s="28" t="s">
        <v>161</v>
      </c>
      <c r="D8" s="86" t="s">
        <v>162</v>
      </c>
      <c r="E8" s="86"/>
      <c r="F8" s="1"/>
      <c r="G8" s="1"/>
      <c r="H8" s="1"/>
      <c r="I8" s="1"/>
      <c r="J8" s="1"/>
      <c r="K8" s="1"/>
      <c r="L8" s="1"/>
      <c r="M8" s="1"/>
      <c r="N8" s="1"/>
      <c r="O8" s="1"/>
      <c r="P8" s="1"/>
      <c r="Q8" s="1"/>
    </row>
    <row r="9" spans="1:18" ht="249" customHeight="1" thickBot="1" x14ac:dyDescent="0.35">
      <c r="A9" s="31" t="s">
        <v>205</v>
      </c>
      <c r="B9" s="16" t="s">
        <v>238</v>
      </c>
      <c r="C9" s="31" t="s">
        <v>239</v>
      </c>
      <c r="D9" s="133" t="s">
        <v>240</v>
      </c>
      <c r="E9" s="133"/>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109.5" customHeight="1" x14ac:dyDescent="0.3">
      <c r="A11" s="127" t="s">
        <v>241</v>
      </c>
      <c r="B11" s="128"/>
      <c r="C11" s="127" t="s">
        <v>242</v>
      </c>
      <c r="D11" s="131"/>
      <c r="E11" s="128"/>
      <c r="F11" s="1"/>
      <c r="G11" s="1"/>
      <c r="H11" s="1"/>
      <c r="I11" s="1"/>
      <c r="J11" s="1"/>
      <c r="K11" s="1"/>
      <c r="L11" s="1"/>
      <c r="M11" s="1"/>
      <c r="N11" s="1"/>
      <c r="O11" s="1"/>
      <c r="P11" s="1"/>
      <c r="Q11" s="1"/>
    </row>
    <row r="12" spans="1:18" ht="15" customHeight="1" thickBot="1" x14ac:dyDescent="0.35">
      <c r="A12" s="129"/>
      <c r="B12" s="130"/>
      <c r="C12" s="129"/>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56.4" customHeight="1" thickBot="1" x14ac:dyDescent="0.35">
      <c r="A15" s="93" t="s">
        <v>174</v>
      </c>
      <c r="B15" s="94"/>
      <c r="C15" s="93" t="s">
        <v>243</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109.95" customHeight="1" thickBot="1" x14ac:dyDescent="0.35">
      <c r="A18" s="125" t="s">
        <v>244</v>
      </c>
      <c r="B18" s="126"/>
      <c r="C18" s="158" t="s">
        <v>245</v>
      </c>
      <c r="D18" s="126"/>
      <c r="E18" s="126"/>
      <c r="F18" s="37"/>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136.94999999999999" customHeight="1" thickBot="1" x14ac:dyDescent="0.35">
      <c r="A20" s="125" t="s">
        <v>246</v>
      </c>
      <c r="B20" s="126"/>
      <c r="C20" s="125" t="s">
        <v>247</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c r="R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A11:B12"/>
    <mergeCell ref="C10:E10"/>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x14ac:dyDescent="0.3">
      <c r="A5" s="46"/>
      <c r="B5" s="26" t="s">
        <v>7</v>
      </c>
      <c r="C5" s="26">
        <f>+[3]JBB!C5</f>
        <v>4</v>
      </c>
      <c r="D5" s="27">
        <f>[3]JBB!D5</f>
        <v>46182</v>
      </c>
      <c r="E5" s="26" t="s">
        <v>367</v>
      </c>
      <c r="F5" s="41"/>
      <c r="G5" s="41"/>
      <c r="H5" s="1"/>
      <c r="I5" s="1"/>
      <c r="J5" s="1"/>
      <c r="K5" s="1"/>
      <c r="L5" s="1"/>
      <c r="M5" s="1"/>
      <c r="N5" s="1"/>
      <c r="O5" s="1"/>
      <c r="P5" s="1"/>
      <c r="Q5" s="1"/>
      <c r="R5" s="1"/>
    </row>
    <row r="6" spans="1:18" ht="14.4" thickBot="1" x14ac:dyDescent="0.35">
      <c r="A6" s="88" t="s">
        <v>248</v>
      </c>
      <c r="B6" s="88"/>
      <c r="C6" s="88"/>
      <c r="D6" s="88"/>
      <c r="E6" s="88"/>
      <c r="F6" s="1"/>
      <c r="G6" s="1"/>
      <c r="H6" s="1"/>
      <c r="I6" s="1"/>
      <c r="J6" s="1"/>
      <c r="K6" s="1"/>
      <c r="L6" s="1"/>
      <c r="M6" s="1"/>
      <c r="N6" s="1"/>
      <c r="O6" s="1"/>
      <c r="P6" s="1"/>
      <c r="Q6" s="1"/>
    </row>
    <row r="7" spans="1:18" ht="18" thickBot="1" x14ac:dyDescent="0.35">
      <c r="A7" s="44" t="s">
        <v>158</v>
      </c>
      <c r="B7" s="44"/>
      <c r="C7" s="44"/>
      <c r="D7" s="44"/>
      <c r="E7" s="44"/>
      <c r="F7" s="1"/>
      <c r="G7" s="1"/>
      <c r="H7" s="1"/>
      <c r="I7" s="1"/>
      <c r="J7" s="1"/>
      <c r="K7" s="1"/>
      <c r="L7" s="1"/>
      <c r="M7" s="1"/>
      <c r="N7" s="1"/>
      <c r="O7" s="1"/>
      <c r="P7" s="1"/>
      <c r="Q7" s="1"/>
    </row>
    <row r="8" spans="1:18" ht="28.2" thickBot="1" x14ac:dyDescent="0.35">
      <c r="A8" s="6" t="s">
        <v>159</v>
      </c>
      <c r="B8" s="28" t="s">
        <v>160</v>
      </c>
      <c r="C8" s="28" t="s">
        <v>161</v>
      </c>
      <c r="D8" s="86" t="s">
        <v>162</v>
      </c>
      <c r="E8" s="86"/>
      <c r="F8" s="1"/>
      <c r="G8" s="1"/>
      <c r="H8" s="1"/>
      <c r="I8" s="1"/>
      <c r="J8" s="1"/>
      <c r="K8" s="1"/>
      <c r="L8" s="1"/>
      <c r="M8" s="1"/>
      <c r="N8" s="1"/>
      <c r="O8" s="1"/>
      <c r="P8" s="1"/>
      <c r="Q8" s="1"/>
    </row>
    <row r="9" spans="1:18" ht="264" customHeight="1" thickBot="1" x14ac:dyDescent="0.35">
      <c r="A9" s="31" t="s">
        <v>205</v>
      </c>
      <c r="B9" s="31" t="s">
        <v>249</v>
      </c>
      <c r="C9" s="31" t="s">
        <v>250</v>
      </c>
      <c r="D9" s="133" t="s">
        <v>251</v>
      </c>
      <c r="E9" s="133"/>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109.5" customHeight="1" x14ac:dyDescent="0.3">
      <c r="A11" s="127" t="s">
        <v>252</v>
      </c>
      <c r="B11" s="128"/>
      <c r="C11" s="127" t="s">
        <v>253</v>
      </c>
      <c r="D11" s="131"/>
      <c r="E11" s="128"/>
      <c r="F11" s="1"/>
      <c r="G11" s="1"/>
      <c r="H11" s="1"/>
      <c r="I11" s="1"/>
      <c r="J11" s="1"/>
      <c r="K11" s="1"/>
      <c r="L11" s="1"/>
      <c r="M11" s="1"/>
      <c r="N11" s="1"/>
      <c r="O11" s="1"/>
      <c r="P11" s="1"/>
      <c r="Q11" s="1"/>
    </row>
    <row r="12" spans="1:18" ht="15" customHeight="1" thickBot="1" x14ac:dyDescent="0.35">
      <c r="A12" s="129"/>
      <c r="B12" s="130"/>
      <c r="C12" s="129"/>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207.75" customHeight="1" thickBot="1" x14ac:dyDescent="0.35">
      <c r="A18" s="125" t="s">
        <v>254</v>
      </c>
      <c r="B18" s="126"/>
      <c r="C18" s="125" t="s">
        <v>351</v>
      </c>
      <c r="D18" s="126"/>
      <c r="E18" s="126"/>
      <c r="F18" s="1"/>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222.75" customHeight="1" thickBot="1" x14ac:dyDescent="0.35">
      <c r="A20" s="158" t="s">
        <v>255</v>
      </c>
      <c r="B20" s="159"/>
      <c r="C20" s="158" t="s">
        <v>256</v>
      </c>
      <c r="D20" s="158"/>
      <c r="E20" s="158"/>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c r="R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row>
  </sheetData>
  <mergeCells count="27">
    <mergeCell ref="A15:B15"/>
    <mergeCell ref="C15:E15"/>
    <mergeCell ref="A11:B12"/>
    <mergeCell ref="A20:B20"/>
    <mergeCell ref="C20:E20"/>
    <mergeCell ref="A16:E16"/>
    <mergeCell ref="A17:B17"/>
    <mergeCell ref="C17:E17"/>
    <mergeCell ref="A18:B18"/>
    <mergeCell ref="C18:E18"/>
    <mergeCell ref="A19:B19"/>
    <mergeCell ref="C19:E19"/>
    <mergeCell ref="C11:E12"/>
    <mergeCell ref="A14:B14"/>
    <mergeCell ref="C14:E14"/>
    <mergeCell ref="A13:E13"/>
    <mergeCell ref="D8:E8"/>
    <mergeCell ref="D9:E9"/>
    <mergeCell ref="A10:B10"/>
    <mergeCell ref="C10:E10"/>
    <mergeCell ref="F1:G5"/>
    <mergeCell ref="A7:E7"/>
    <mergeCell ref="A1:A5"/>
    <mergeCell ref="B1:E1"/>
    <mergeCell ref="B2:E2"/>
    <mergeCell ref="B3:E3"/>
    <mergeCell ref="A6:E6"/>
  </mergeCells>
  <pageMargins left="0.7" right="0.7" top="0.75" bottom="0.75" header="0.3" footer="0.3"/>
  <pageSetup scale="39" orientation="portrait" horizontalDpi="429496729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x14ac:dyDescent="0.3">
      <c r="A5" s="46"/>
      <c r="B5" s="26" t="s">
        <v>7</v>
      </c>
      <c r="C5" s="26">
        <f>+[3]JBB!C5</f>
        <v>4</v>
      </c>
      <c r="D5" s="27">
        <f>[3]JBB!D5</f>
        <v>46182</v>
      </c>
      <c r="E5" s="26" t="s">
        <v>366</v>
      </c>
      <c r="F5" s="41"/>
      <c r="G5" s="41"/>
      <c r="H5" s="1"/>
      <c r="I5" s="1"/>
      <c r="J5" s="1"/>
      <c r="K5" s="1"/>
      <c r="L5" s="1"/>
      <c r="M5" s="1"/>
      <c r="N5" s="1"/>
      <c r="O5" s="1"/>
      <c r="P5" s="1"/>
      <c r="Q5" s="1"/>
      <c r="R5" s="1"/>
    </row>
    <row r="6" spans="1:18" ht="26.25" customHeight="1" thickBot="1" x14ac:dyDescent="0.35">
      <c r="A6" s="88" t="s">
        <v>257</v>
      </c>
      <c r="B6" s="88"/>
      <c r="C6" s="88"/>
      <c r="D6" s="88"/>
      <c r="E6" s="88"/>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159</v>
      </c>
      <c r="B8" s="28" t="s">
        <v>160</v>
      </c>
      <c r="C8" s="28" t="s">
        <v>161</v>
      </c>
      <c r="D8" s="86" t="s">
        <v>162</v>
      </c>
      <c r="E8" s="86"/>
      <c r="F8" s="1"/>
      <c r="G8" s="1"/>
      <c r="H8" s="1"/>
      <c r="I8" s="1"/>
      <c r="J8" s="1"/>
      <c r="K8" s="1"/>
      <c r="L8" s="1"/>
      <c r="M8" s="1"/>
      <c r="N8" s="1"/>
      <c r="O8" s="1"/>
      <c r="P8" s="1"/>
      <c r="Q8" s="1"/>
    </row>
    <row r="9" spans="1:18" ht="409.2" customHeight="1" thickBot="1" x14ac:dyDescent="0.35">
      <c r="A9" s="17" t="s">
        <v>13</v>
      </c>
      <c r="B9" s="31" t="s">
        <v>258</v>
      </c>
      <c r="C9" s="31" t="s">
        <v>259</v>
      </c>
      <c r="D9" s="87" t="s">
        <v>260</v>
      </c>
      <c r="E9" s="87"/>
      <c r="F9" s="1"/>
      <c r="G9" s="1"/>
      <c r="H9" s="1"/>
      <c r="I9" s="1"/>
      <c r="J9" s="1"/>
      <c r="K9" s="1"/>
      <c r="L9" s="1"/>
      <c r="M9" s="1"/>
      <c r="N9" s="1"/>
      <c r="O9" s="1"/>
      <c r="P9" s="1"/>
      <c r="Q9" s="1"/>
    </row>
    <row r="10" spans="1:18" ht="18" thickBot="1" x14ac:dyDescent="0.35">
      <c r="A10" s="96" t="s">
        <v>167</v>
      </c>
      <c r="B10" s="97"/>
      <c r="C10" s="96" t="s">
        <v>168</v>
      </c>
      <c r="D10" s="98"/>
      <c r="E10" s="97"/>
      <c r="F10" s="5"/>
      <c r="G10" s="1"/>
      <c r="H10" s="1"/>
      <c r="I10" s="1"/>
      <c r="J10" s="1"/>
      <c r="K10" s="1"/>
      <c r="L10" s="1"/>
      <c r="M10" s="1"/>
      <c r="N10" s="1"/>
      <c r="O10" s="1"/>
      <c r="P10" s="1"/>
      <c r="Q10" s="1"/>
    </row>
    <row r="11" spans="1:18" ht="75" customHeight="1" x14ac:dyDescent="0.3">
      <c r="A11" s="127" t="s">
        <v>261</v>
      </c>
      <c r="B11" s="128"/>
      <c r="C11" s="127" t="s">
        <v>262</v>
      </c>
      <c r="D11" s="131"/>
      <c r="E11" s="128"/>
      <c r="F11" s="1"/>
      <c r="G11" s="1"/>
      <c r="H11" s="1"/>
      <c r="I11" s="1"/>
      <c r="J11" s="1"/>
      <c r="K11" s="1"/>
      <c r="L11" s="1"/>
      <c r="M11" s="1"/>
      <c r="N11" s="1"/>
      <c r="O11" s="1"/>
      <c r="P11" s="1"/>
      <c r="Q11" s="1"/>
    </row>
    <row r="12" spans="1:18" ht="104.25" customHeight="1" thickBot="1" x14ac:dyDescent="0.35">
      <c r="A12" s="129"/>
      <c r="B12" s="130"/>
      <c r="C12" s="129"/>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181.5" customHeight="1" thickBot="1" x14ac:dyDescent="0.35">
      <c r="A18" s="125" t="s">
        <v>263</v>
      </c>
      <c r="B18" s="126"/>
      <c r="C18" s="158" t="s">
        <v>264</v>
      </c>
      <c r="D18" s="159"/>
      <c r="E18" s="159"/>
      <c r="F18" s="1"/>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133.5" customHeight="1" thickBot="1" x14ac:dyDescent="0.35">
      <c r="A20" s="125" t="s">
        <v>265</v>
      </c>
      <c r="B20" s="126"/>
      <c r="C20" s="125" t="s">
        <v>266</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C15:E15"/>
    <mergeCell ref="A15:B15"/>
    <mergeCell ref="A10:B10"/>
    <mergeCell ref="F1:G5"/>
    <mergeCell ref="A1:A5"/>
    <mergeCell ref="B1:E1"/>
    <mergeCell ref="B2:E2"/>
    <mergeCell ref="B3:E3"/>
    <mergeCell ref="C10:E10"/>
    <mergeCell ref="A11:B12"/>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thickBot="1" x14ac:dyDescent="0.35">
      <c r="A5" s="46"/>
      <c r="B5" s="26" t="s">
        <v>7</v>
      </c>
      <c r="C5" s="26">
        <f>+[3]JBB!C5</f>
        <v>4</v>
      </c>
      <c r="D5" s="27">
        <f>[3]JBB!D5</f>
        <v>46182</v>
      </c>
      <c r="E5" s="26" t="s">
        <v>365</v>
      </c>
      <c r="F5" s="41"/>
      <c r="G5" s="41"/>
      <c r="H5" s="1"/>
      <c r="I5" s="1"/>
      <c r="J5" s="1"/>
      <c r="K5" s="1"/>
      <c r="L5" s="1"/>
      <c r="M5" s="1"/>
      <c r="N5" s="1"/>
      <c r="O5" s="1"/>
      <c r="P5" s="1"/>
      <c r="Q5" s="1"/>
      <c r="R5" s="1"/>
    </row>
    <row r="6" spans="1:18" ht="14.4" thickBot="1" x14ac:dyDescent="0.35">
      <c r="A6" s="156" t="s">
        <v>267</v>
      </c>
      <c r="B6" s="156"/>
      <c r="C6" s="156"/>
      <c r="D6" s="156"/>
      <c r="E6" s="157"/>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159</v>
      </c>
      <c r="B8" s="28" t="s">
        <v>160</v>
      </c>
      <c r="C8" s="28" t="s">
        <v>161</v>
      </c>
      <c r="D8" s="86" t="s">
        <v>162</v>
      </c>
      <c r="E8" s="86"/>
      <c r="F8" s="1"/>
      <c r="G8" s="1"/>
      <c r="H8" s="1"/>
      <c r="I8" s="1"/>
      <c r="J8" s="1"/>
      <c r="K8" s="1"/>
      <c r="L8" s="1"/>
      <c r="M8" s="1"/>
      <c r="N8" s="1"/>
      <c r="O8" s="1"/>
      <c r="P8" s="1"/>
      <c r="Q8" s="1"/>
    </row>
    <row r="9" spans="1:18" ht="161.4" customHeight="1" thickBot="1" x14ac:dyDescent="0.35">
      <c r="A9" s="31" t="s">
        <v>217</v>
      </c>
      <c r="B9" s="31" t="s">
        <v>268</v>
      </c>
      <c r="C9" s="31" t="s">
        <v>269</v>
      </c>
      <c r="D9" s="133" t="s">
        <v>270</v>
      </c>
      <c r="E9" s="133"/>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35.1" customHeight="1" x14ac:dyDescent="0.3">
      <c r="A11" s="127" t="s">
        <v>271</v>
      </c>
      <c r="B11" s="128"/>
      <c r="C11" s="127" t="s">
        <v>272</v>
      </c>
      <c r="D11" s="131"/>
      <c r="E11" s="128"/>
      <c r="F11" s="1"/>
      <c r="G11" s="1"/>
      <c r="H11" s="1"/>
      <c r="I11" s="1"/>
      <c r="J11" s="1"/>
      <c r="K11" s="1"/>
      <c r="L11" s="1"/>
      <c r="M11" s="1"/>
      <c r="N11" s="1"/>
      <c r="O11" s="1"/>
      <c r="P11" s="1"/>
      <c r="Q11" s="1"/>
    </row>
    <row r="12" spans="1:18" ht="35.1" customHeight="1" thickBot="1" x14ac:dyDescent="0.35">
      <c r="A12" s="129"/>
      <c r="B12" s="130"/>
      <c r="C12" s="129"/>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153" customHeight="1" thickBot="1" x14ac:dyDescent="0.35">
      <c r="A18" s="125" t="s">
        <v>273</v>
      </c>
      <c r="B18" s="126"/>
      <c r="C18" s="160" t="s">
        <v>274</v>
      </c>
      <c r="D18" s="161"/>
      <c r="E18" s="161"/>
      <c r="F18" s="1"/>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179.25" customHeight="1" thickBot="1" x14ac:dyDescent="0.35">
      <c r="A20" s="125" t="s">
        <v>275</v>
      </c>
      <c r="B20" s="126"/>
      <c r="C20" s="125" t="s">
        <v>276</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F1:G5"/>
    <mergeCell ref="A16:E16"/>
    <mergeCell ref="A20:B20"/>
    <mergeCell ref="C20:E20"/>
    <mergeCell ref="A17:B17"/>
    <mergeCell ref="C17:E17"/>
    <mergeCell ref="A18:B18"/>
    <mergeCell ref="C18:E18"/>
    <mergeCell ref="A19:B19"/>
    <mergeCell ref="C19:E19"/>
    <mergeCell ref="A1:A5"/>
    <mergeCell ref="B1:E1"/>
    <mergeCell ref="D9:E9"/>
    <mergeCell ref="B2:E2"/>
    <mergeCell ref="B3:E3"/>
    <mergeCell ref="A7:E7"/>
    <mergeCell ref="A6:E6"/>
    <mergeCell ref="D8:E8"/>
    <mergeCell ref="A15:B15"/>
    <mergeCell ref="C15:E15"/>
    <mergeCell ref="A10:B10"/>
    <mergeCell ref="A11:B12"/>
    <mergeCell ref="C10:E10"/>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thickBot="1" x14ac:dyDescent="0.35">
      <c r="A5" s="46"/>
      <c r="B5" s="26" t="s">
        <v>7</v>
      </c>
      <c r="C5" s="26">
        <f>+[3]JBB!C5</f>
        <v>4</v>
      </c>
      <c r="D5" s="27">
        <f>[3]JBB!D5</f>
        <v>46182</v>
      </c>
      <c r="E5" s="26" t="s">
        <v>364</v>
      </c>
      <c r="F5" s="41"/>
      <c r="G5" s="41"/>
      <c r="H5" s="1"/>
      <c r="I5" s="1"/>
      <c r="J5" s="1"/>
      <c r="K5" s="1"/>
      <c r="L5" s="1"/>
      <c r="M5" s="1"/>
      <c r="N5" s="1"/>
      <c r="O5" s="1"/>
      <c r="P5" s="1"/>
      <c r="Q5" s="1"/>
      <c r="R5" s="1"/>
    </row>
    <row r="6" spans="1:18" ht="14.4" thickBot="1" x14ac:dyDescent="0.35">
      <c r="A6" s="156" t="s">
        <v>277</v>
      </c>
      <c r="B6" s="156"/>
      <c r="C6" s="156"/>
      <c r="D6" s="156"/>
      <c r="E6" s="157"/>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278</v>
      </c>
      <c r="B8" s="28" t="s">
        <v>160</v>
      </c>
      <c r="C8" s="28" t="s">
        <v>161</v>
      </c>
      <c r="D8" s="86" t="s">
        <v>162</v>
      </c>
      <c r="E8" s="86"/>
      <c r="F8" s="1"/>
      <c r="G8" s="1"/>
      <c r="H8" s="1"/>
      <c r="I8" s="1"/>
      <c r="J8" s="1"/>
      <c r="K8" s="1"/>
      <c r="L8" s="1"/>
      <c r="M8" s="1"/>
      <c r="N8" s="1"/>
      <c r="O8" s="1"/>
      <c r="P8" s="1"/>
      <c r="Q8" s="1"/>
    </row>
    <row r="9" spans="1:18" ht="277.5" customHeight="1" thickBot="1" x14ac:dyDescent="0.35">
      <c r="A9" s="31" t="s">
        <v>163</v>
      </c>
      <c r="B9" s="31" t="s">
        <v>279</v>
      </c>
      <c r="C9" s="31" t="s">
        <v>280</v>
      </c>
      <c r="D9" s="133" t="s">
        <v>281</v>
      </c>
      <c r="E9" s="133"/>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14.25" customHeight="1" x14ac:dyDescent="0.3">
      <c r="A11" s="162" t="s">
        <v>282</v>
      </c>
      <c r="B11" s="109"/>
      <c r="C11" s="162" t="s">
        <v>283</v>
      </c>
      <c r="D11" s="108"/>
      <c r="E11" s="109"/>
      <c r="F11" s="1"/>
      <c r="G11" s="1"/>
      <c r="H11" s="1"/>
      <c r="I11" s="1"/>
      <c r="J11" s="1"/>
      <c r="K11" s="1"/>
      <c r="L11" s="1"/>
      <c r="M11" s="1"/>
      <c r="N11" s="1"/>
      <c r="O11" s="1"/>
      <c r="P11" s="1"/>
      <c r="Q11" s="1"/>
    </row>
    <row r="12" spans="1:18" ht="219.75" customHeight="1" thickBot="1" x14ac:dyDescent="0.35">
      <c r="A12" s="163"/>
      <c r="B12" s="111"/>
      <c r="C12" s="163"/>
      <c r="D12" s="110"/>
      <c r="E12" s="111"/>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40.950000000000003" customHeight="1" thickBot="1" x14ac:dyDescent="0.35">
      <c r="A15" s="93" t="s">
        <v>174</v>
      </c>
      <c r="B15" s="94"/>
      <c r="C15" s="93" t="s">
        <v>284</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170.25" customHeight="1" thickBot="1" x14ac:dyDescent="0.35">
      <c r="A18" s="125" t="s">
        <v>285</v>
      </c>
      <c r="B18" s="126"/>
      <c r="C18" s="140" t="s">
        <v>286</v>
      </c>
      <c r="D18" s="141"/>
      <c r="E18" s="141"/>
      <c r="F18" s="1"/>
      <c r="G18" s="1"/>
      <c r="H18" s="1"/>
      <c r="I18" s="1"/>
      <c r="J18" s="1"/>
      <c r="K18" s="1"/>
      <c r="L18" s="1"/>
      <c r="M18" s="1"/>
      <c r="N18" s="1"/>
      <c r="O18" s="1"/>
      <c r="P18" s="1"/>
      <c r="Q18" s="1"/>
    </row>
    <row r="19" spans="1:18" ht="30" customHeight="1" thickBot="1" x14ac:dyDescent="0.35">
      <c r="A19" s="72" t="s">
        <v>151</v>
      </c>
      <c r="B19" s="72"/>
      <c r="C19" s="72" t="s">
        <v>152</v>
      </c>
      <c r="D19" s="72"/>
      <c r="E19" s="72"/>
      <c r="F19" s="1"/>
      <c r="G19" s="1"/>
      <c r="H19" s="1"/>
      <c r="I19" s="1"/>
      <c r="J19" s="1"/>
      <c r="K19" s="1"/>
      <c r="L19" s="1"/>
      <c r="M19" s="1"/>
      <c r="N19" s="1"/>
      <c r="O19" s="1"/>
      <c r="P19" s="1"/>
      <c r="Q19" s="1"/>
    </row>
    <row r="20" spans="1:18" ht="244.5" customHeight="1" thickBot="1" x14ac:dyDescent="0.35">
      <c r="A20" s="140" t="s">
        <v>287</v>
      </c>
      <c r="B20" s="141"/>
      <c r="C20" s="140" t="s">
        <v>288</v>
      </c>
      <c r="D20" s="141"/>
      <c r="E20" s="141"/>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F1:G5"/>
    <mergeCell ref="A20:B20"/>
    <mergeCell ref="C20:E20"/>
    <mergeCell ref="A17:B17"/>
    <mergeCell ref="C17:E17"/>
    <mergeCell ref="A18:B18"/>
    <mergeCell ref="C18:E18"/>
    <mergeCell ref="A19:B19"/>
    <mergeCell ref="C19:E19"/>
    <mergeCell ref="A16:E16"/>
    <mergeCell ref="A1:A5"/>
    <mergeCell ref="B1:E1"/>
    <mergeCell ref="D9:E9"/>
    <mergeCell ref="B2:E2"/>
    <mergeCell ref="B3:E3"/>
    <mergeCell ref="A7:E7"/>
    <mergeCell ref="D8:E8"/>
    <mergeCell ref="A6:E6"/>
    <mergeCell ref="A15:B15"/>
    <mergeCell ref="C15:E15"/>
    <mergeCell ref="A10:B10"/>
    <mergeCell ref="A11:B12"/>
    <mergeCell ref="C10:E10"/>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thickBot="1" x14ac:dyDescent="0.35">
      <c r="A5" s="46"/>
      <c r="B5" s="26" t="s">
        <v>7</v>
      </c>
      <c r="C5" s="26">
        <f>+[3]JBB!C5</f>
        <v>4</v>
      </c>
      <c r="D5" s="27">
        <f>[3]JBB!D5</f>
        <v>46182</v>
      </c>
      <c r="E5" s="26" t="s">
        <v>363</v>
      </c>
      <c r="F5" s="41"/>
      <c r="G5" s="41"/>
      <c r="H5" s="1"/>
      <c r="I5" s="1"/>
      <c r="J5" s="1"/>
      <c r="K5" s="1"/>
      <c r="L5" s="1"/>
      <c r="M5" s="1"/>
      <c r="N5" s="1"/>
      <c r="O5" s="1"/>
      <c r="P5" s="1"/>
      <c r="Q5" s="1"/>
      <c r="R5" s="1"/>
    </row>
    <row r="6" spans="1:18" ht="14.4" thickBot="1" x14ac:dyDescent="0.35">
      <c r="A6" s="156" t="s">
        <v>289</v>
      </c>
      <c r="B6" s="156"/>
      <c r="C6" s="156"/>
      <c r="D6" s="156"/>
      <c r="E6" s="157"/>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159</v>
      </c>
      <c r="B8" s="28" t="s">
        <v>160</v>
      </c>
      <c r="C8" s="28" t="s">
        <v>161</v>
      </c>
      <c r="D8" s="86" t="s">
        <v>162</v>
      </c>
      <c r="E8" s="86"/>
      <c r="F8" s="1"/>
      <c r="G8" s="1"/>
      <c r="H8" s="1"/>
      <c r="I8" s="1"/>
      <c r="J8" s="1"/>
      <c r="K8" s="1"/>
      <c r="L8" s="1"/>
      <c r="M8" s="1"/>
      <c r="N8" s="1"/>
      <c r="O8" s="1"/>
      <c r="P8" s="1"/>
      <c r="Q8" s="1"/>
    </row>
    <row r="9" spans="1:18" ht="246" customHeight="1" thickBot="1" x14ac:dyDescent="0.35">
      <c r="A9" s="31" t="s">
        <v>205</v>
      </c>
      <c r="B9" s="31" t="s">
        <v>290</v>
      </c>
      <c r="C9" s="31" t="s">
        <v>291</v>
      </c>
      <c r="D9" s="133" t="s">
        <v>292</v>
      </c>
      <c r="E9" s="133"/>
      <c r="F9" s="1"/>
      <c r="G9" s="1"/>
      <c r="H9" s="1"/>
      <c r="I9" s="1"/>
      <c r="J9" s="1"/>
      <c r="K9" s="1"/>
      <c r="L9" s="1"/>
      <c r="M9" s="1"/>
      <c r="N9" s="1"/>
      <c r="O9" s="1"/>
      <c r="P9" s="1"/>
      <c r="Q9" s="1"/>
    </row>
    <row r="10" spans="1:18" ht="18" thickBot="1" x14ac:dyDescent="0.35">
      <c r="A10" s="96" t="s">
        <v>209</v>
      </c>
      <c r="B10" s="97"/>
      <c r="C10" s="96" t="s">
        <v>168</v>
      </c>
      <c r="D10" s="98"/>
      <c r="E10" s="97"/>
      <c r="F10" s="1"/>
      <c r="G10" s="1"/>
      <c r="H10" s="1"/>
      <c r="I10" s="1"/>
      <c r="J10" s="1"/>
      <c r="K10" s="1"/>
      <c r="L10" s="1"/>
      <c r="M10" s="1"/>
      <c r="N10" s="1"/>
      <c r="O10" s="1"/>
      <c r="P10" s="1"/>
      <c r="Q10" s="1"/>
    </row>
    <row r="11" spans="1:18" ht="42.75" customHeight="1" x14ac:dyDescent="0.3">
      <c r="A11" s="127" t="s">
        <v>293</v>
      </c>
      <c r="B11" s="128"/>
      <c r="C11" s="127" t="s">
        <v>294</v>
      </c>
      <c r="D11" s="131"/>
      <c r="E11" s="128"/>
      <c r="F11" s="1"/>
      <c r="G11" s="1"/>
      <c r="H11" s="1"/>
      <c r="I11" s="1"/>
      <c r="J11" s="1"/>
      <c r="K11" s="1"/>
      <c r="L11" s="1"/>
      <c r="M11" s="1"/>
      <c r="N11" s="1"/>
      <c r="O11" s="1"/>
      <c r="P11" s="1"/>
      <c r="Q11" s="1"/>
    </row>
    <row r="12" spans="1:18" ht="64.5" customHeight="1" thickBot="1" x14ac:dyDescent="0.35">
      <c r="A12" s="129"/>
      <c r="B12" s="130"/>
      <c r="C12" s="129"/>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114" t="s">
        <v>144</v>
      </c>
      <c r="D17" s="114"/>
      <c r="E17" s="114"/>
      <c r="F17" s="1"/>
      <c r="G17" s="1"/>
      <c r="H17" s="1"/>
      <c r="I17" s="1"/>
      <c r="J17" s="1"/>
      <c r="K17" s="1"/>
      <c r="L17" s="1"/>
      <c r="M17" s="1"/>
      <c r="N17" s="1"/>
      <c r="O17" s="1"/>
      <c r="P17" s="1"/>
      <c r="Q17" s="1"/>
    </row>
    <row r="18" spans="1:18" ht="156.75" customHeight="1" thickBot="1" x14ac:dyDescent="0.35">
      <c r="A18" s="125" t="s">
        <v>295</v>
      </c>
      <c r="B18" s="126"/>
      <c r="C18" s="125" t="s">
        <v>296</v>
      </c>
      <c r="D18" s="126"/>
      <c r="E18" s="126"/>
      <c r="F18" s="1"/>
      <c r="G18" s="1"/>
      <c r="H18" s="1"/>
      <c r="I18" s="1"/>
      <c r="J18" s="1"/>
      <c r="K18" s="1"/>
      <c r="L18" s="1"/>
      <c r="M18" s="1"/>
      <c r="N18" s="1"/>
      <c r="O18" s="1"/>
      <c r="P18" s="1"/>
      <c r="Q18" s="1"/>
    </row>
    <row r="19" spans="1:18" ht="16.2" thickBot="1" x14ac:dyDescent="0.35">
      <c r="A19" s="164" t="s">
        <v>151</v>
      </c>
      <c r="B19" s="164"/>
      <c r="C19" s="164" t="s">
        <v>152</v>
      </c>
      <c r="D19" s="164"/>
      <c r="E19" s="164"/>
      <c r="F19" s="1"/>
      <c r="G19" s="1"/>
      <c r="H19" s="1"/>
      <c r="I19" s="1"/>
      <c r="J19" s="1"/>
      <c r="K19" s="1"/>
      <c r="L19" s="1"/>
      <c r="M19" s="1"/>
      <c r="N19" s="1"/>
      <c r="O19" s="1"/>
      <c r="P19" s="1"/>
      <c r="Q19" s="1"/>
    </row>
    <row r="20" spans="1:18" ht="126.75" customHeight="1" thickBot="1" x14ac:dyDescent="0.35">
      <c r="A20" s="125" t="s">
        <v>297</v>
      </c>
      <c r="B20" s="126"/>
      <c r="C20" s="125" t="s">
        <v>298</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C10:E10"/>
    <mergeCell ref="C11:E12"/>
    <mergeCell ref="A11:B12"/>
    <mergeCell ref="A14:B14"/>
    <mergeCell ref="C14:E14"/>
    <mergeCell ref="A13:E13"/>
  </mergeCells>
  <pageMargins left="0.7" right="0.7" top="0.75" bottom="0.75" header="0.3" footer="0.3"/>
  <pageSetup scale="39" orientation="portrait" horizontalDpi="429496729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thickBot="1" x14ac:dyDescent="0.35">
      <c r="A5" s="46"/>
      <c r="B5" s="26" t="s">
        <v>7</v>
      </c>
      <c r="C5" s="26">
        <f>+[3]JBB!C5</f>
        <v>4</v>
      </c>
      <c r="D5" s="27">
        <f>[3]JBB!D5</f>
        <v>46182</v>
      </c>
      <c r="E5" s="26" t="s">
        <v>362</v>
      </c>
      <c r="F5" s="41"/>
      <c r="G5" s="41"/>
      <c r="H5" s="1"/>
      <c r="I5" s="1"/>
      <c r="J5" s="1"/>
      <c r="K5" s="1"/>
      <c r="L5" s="1"/>
      <c r="M5" s="1"/>
      <c r="N5" s="1"/>
      <c r="O5" s="1"/>
      <c r="P5" s="1"/>
      <c r="Q5" s="1"/>
      <c r="R5" s="1"/>
    </row>
    <row r="6" spans="1:18" ht="14.4" thickBot="1" x14ac:dyDescent="0.35">
      <c r="A6" s="156" t="s">
        <v>299</v>
      </c>
      <c r="B6" s="156"/>
      <c r="C6" s="156"/>
      <c r="D6" s="156"/>
      <c r="E6" s="157"/>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28.2" thickBot="1" x14ac:dyDescent="0.35">
      <c r="A8" s="6" t="s">
        <v>159</v>
      </c>
      <c r="B8" s="28" t="s">
        <v>160</v>
      </c>
      <c r="C8" s="28" t="s">
        <v>161</v>
      </c>
      <c r="D8" s="86" t="s">
        <v>162</v>
      </c>
      <c r="E8" s="86"/>
      <c r="F8" s="1"/>
      <c r="G8" s="1"/>
      <c r="H8" s="1"/>
      <c r="I8" s="1"/>
      <c r="J8" s="1"/>
      <c r="K8" s="1"/>
      <c r="L8" s="1"/>
      <c r="M8" s="1"/>
      <c r="N8" s="1"/>
      <c r="O8" s="1"/>
      <c r="P8" s="1"/>
      <c r="Q8" s="1"/>
    </row>
    <row r="9" spans="1:18" ht="141.6" customHeight="1" thickBot="1" x14ac:dyDescent="0.35">
      <c r="A9" s="31" t="s">
        <v>217</v>
      </c>
      <c r="B9" s="32" t="s">
        <v>300</v>
      </c>
      <c r="C9" s="32" t="s">
        <v>301</v>
      </c>
      <c r="D9" s="165" t="s">
        <v>302</v>
      </c>
      <c r="E9" s="165"/>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36" customHeight="1" x14ac:dyDescent="0.3">
      <c r="A11" s="127" t="s">
        <v>303</v>
      </c>
      <c r="B11" s="128"/>
      <c r="C11" s="127" t="s">
        <v>304</v>
      </c>
      <c r="D11" s="131"/>
      <c r="E11" s="128"/>
      <c r="F11" s="1"/>
      <c r="G11" s="1"/>
      <c r="H11" s="1"/>
      <c r="I11" s="1"/>
      <c r="J11" s="1"/>
      <c r="K11" s="1"/>
      <c r="L11" s="1"/>
      <c r="M11" s="1"/>
      <c r="N11" s="1"/>
      <c r="O11" s="1"/>
      <c r="P11" s="1"/>
      <c r="Q11" s="1"/>
    </row>
    <row r="12" spans="1:18" ht="36" customHeight="1" thickBot="1" x14ac:dyDescent="0.35">
      <c r="A12" s="129"/>
      <c r="B12" s="130"/>
      <c r="C12" s="129"/>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153" customHeight="1" thickBot="1" x14ac:dyDescent="0.35">
      <c r="A18" s="125" t="s">
        <v>273</v>
      </c>
      <c r="B18" s="126"/>
      <c r="C18" s="125" t="s">
        <v>374</v>
      </c>
      <c r="D18" s="126"/>
      <c r="E18" s="126"/>
      <c r="F18" s="1"/>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179.25" customHeight="1" thickBot="1" x14ac:dyDescent="0.35">
      <c r="A20" s="125" t="s">
        <v>305</v>
      </c>
      <c r="B20" s="126"/>
      <c r="C20" s="125" t="s">
        <v>306</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F1:G5"/>
    <mergeCell ref="A16:E16"/>
    <mergeCell ref="A20:B20"/>
    <mergeCell ref="C20:E20"/>
    <mergeCell ref="A17:B17"/>
    <mergeCell ref="C17:E17"/>
    <mergeCell ref="A18:B18"/>
    <mergeCell ref="C18:E18"/>
    <mergeCell ref="A19:B19"/>
    <mergeCell ref="C19:E19"/>
    <mergeCell ref="A1:A5"/>
    <mergeCell ref="B1:E1"/>
    <mergeCell ref="D9:E9"/>
    <mergeCell ref="B2:E2"/>
    <mergeCell ref="B3:E3"/>
    <mergeCell ref="A7:E7"/>
    <mergeCell ref="A6:E6"/>
    <mergeCell ref="D8:E8"/>
    <mergeCell ref="A15:B15"/>
    <mergeCell ref="C15:E15"/>
    <mergeCell ref="A10:B10"/>
    <mergeCell ref="C10:E10"/>
    <mergeCell ref="A11:B12"/>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55"/>
  <sheetViews>
    <sheetView showGridLines="0" showRowColHeaders="0" view="pageBreakPreview" zoomScale="85" zoomScaleNormal="115" zoomScaleSheetLayoutView="85"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thickBot="1" x14ac:dyDescent="0.35">
      <c r="A5" s="46"/>
      <c r="B5" s="26" t="s">
        <v>7</v>
      </c>
      <c r="C5" s="26">
        <f>+[3]JBB!C5</f>
        <v>4</v>
      </c>
      <c r="D5" s="27">
        <f>[3]JBB!D5</f>
        <v>46182</v>
      </c>
      <c r="E5" s="26" t="s">
        <v>361</v>
      </c>
      <c r="F5" s="41"/>
      <c r="G5" s="41"/>
      <c r="H5" s="1"/>
      <c r="I5" s="1"/>
      <c r="J5" s="1"/>
      <c r="K5" s="1"/>
      <c r="L5" s="1"/>
      <c r="M5" s="1"/>
      <c r="N5" s="1"/>
      <c r="O5" s="1"/>
      <c r="P5" s="1"/>
      <c r="Q5" s="1"/>
      <c r="R5" s="1"/>
    </row>
    <row r="6" spans="1:18" ht="14.4" thickBot="1" x14ac:dyDescent="0.35">
      <c r="A6" s="156" t="s">
        <v>307</v>
      </c>
      <c r="B6" s="156"/>
      <c r="C6" s="156"/>
      <c r="D6" s="156"/>
      <c r="E6" s="157"/>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28.2" thickBot="1" x14ac:dyDescent="0.35">
      <c r="A8" s="6" t="s">
        <v>159</v>
      </c>
      <c r="B8" s="28" t="s">
        <v>160</v>
      </c>
      <c r="C8" s="28" t="s">
        <v>161</v>
      </c>
      <c r="D8" s="86" t="s">
        <v>162</v>
      </c>
      <c r="E8" s="86"/>
      <c r="F8" s="1"/>
      <c r="G8" s="1"/>
      <c r="H8" s="1"/>
      <c r="I8" s="1"/>
      <c r="J8" s="1"/>
      <c r="K8" s="1"/>
      <c r="L8" s="1"/>
      <c r="M8" s="1"/>
      <c r="N8" s="1"/>
      <c r="O8" s="1"/>
      <c r="P8" s="1"/>
      <c r="Q8" s="1"/>
    </row>
    <row r="9" spans="1:18" ht="172.5" customHeight="1" thickBot="1" x14ac:dyDescent="0.35">
      <c r="A9" s="18" t="s">
        <v>217</v>
      </c>
      <c r="B9" s="31" t="s">
        <v>308</v>
      </c>
      <c r="C9" s="31" t="s">
        <v>309</v>
      </c>
      <c r="D9" s="170" t="s">
        <v>310</v>
      </c>
      <c r="E9" s="170"/>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253.2" customHeight="1" x14ac:dyDescent="0.3">
      <c r="A11" s="127" t="s">
        <v>311</v>
      </c>
      <c r="B11" s="128"/>
      <c r="C11" s="127" t="s">
        <v>312</v>
      </c>
      <c r="D11" s="131"/>
      <c r="E11" s="128"/>
      <c r="F11" s="1"/>
      <c r="G11" s="1"/>
      <c r="H11" s="1"/>
      <c r="I11" s="1"/>
      <c r="J11" s="1"/>
      <c r="K11" s="1"/>
      <c r="L11" s="1"/>
      <c r="M11" s="1"/>
      <c r="N11" s="1"/>
      <c r="O11" s="1"/>
      <c r="P11" s="1"/>
      <c r="Q11" s="1"/>
    </row>
    <row r="12" spans="1:18" ht="178.2" customHeight="1" thickBot="1" x14ac:dyDescent="0.35">
      <c r="A12" s="129"/>
      <c r="B12" s="130"/>
      <c r="C12" s="129"/>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150.75" customHeight="1" thickBot="1" x14ac:dyDescent="0.35">
      <c r="A18" s="168" t="s">
        <v>313</v>
      </c>
      <c r="B18" s="169"/>
      <c r="C18" s="166" t="s">
        <v>314</v>
      </c>
      <c r="D18" s="167"/>
      <c r="E18" s="167"/>
      <c r="F18" s="37"/>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161.25" customHeight="1" thickBot="1" x14ac:dyDescent="0.35">
      <c r="A20" s="166" t="s">
        <v>376</v>
      </c>
      <c r="B20" s="167"/>
      <c r="C20" s="166" t="s">
        <v>315</v>
      </c>
      <c r="D20" s="167"/>
      <c r="E20" s="167"/>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B3:E3"/>
    <mergeCell ref="A7:E7"/>
    <mergeCell ref="A10:B10"/>
    <mergeCell ref="A11:B12"/>
    <mergeCell ref="C10:E10"/>
    <mergeCell ref="C11:E12"/>
    <mergeCell ref="F1:G5"/>
    <mergeCell ref="A20:B20"/>
    <mergeCell ref="C20:E20"/>
    <mergeCell ref="A17:B17"/>
    <mergeCell ref="C17:E17"/>
    <mergeCell ref="A18:B18"/>
    <mergeCell ref="C18:E18"/>
    <mergeCell ref="A19:B19"/>
    <mergeCell ref="C19:E19"/>
    <mergeCell ref="D8:E8"/>
    <mergeCell ref="D9:E9"/>
    <mergeCell ref="A6:E6"/>
    <mergeCell ref="A16:E16"/>
    <mergeCell ref="A1:A5"/>
    <mergeCell ref="B1:E1"/>
    <mergeCell ref="B2:E2"/>
    <mergeCell ref="A13:E13"/>
    <mergeCell ref="A14:B14"/>
    <mergeCell ref="A15:B15"/>
    <mergeCell ref="C14:E14"/>
    <mergeCell ref="C15:E15"/>
  </mergeCells>
  <pageMargins left="0.7" right="0.7" top="0.75" bottom="0.75" header="0.3" footer="0.3"/>
  <pageSetup scale="39" orientation="portrait" horizont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thickBot="1" x14ac:dyDescent="0.35">
      <c r="A5" s="46"/>
      <c r="B5" s="26" t="s">
        <v>7</v>
      </c>
      <c r="C5" s="26">
        <f>+[3]JBB!C5</f>
        <v>4</v>
      </c>
      <c r="D5" s="27">
        <f>[3]JBB!D5</f>
        <v>46182</v>
      </c>
      <c r="E5" s="26" t="s">
        <v>360</v>
      </c>
      <c r="F5" s="41"/>
      <c r="G5" s="41"/>
      <c r="H5" s="1"/>
      <c r="I5" s="1"/>
      <c r="J5" s="1"/>
      <c r="K5" s="1"/>
      <c r="L5" s="1"/>
      <c r="M5" s="1"/>
      <c r="N5" s="1"/>
      <c r="O5" s="1"/>
      <c r="P5" s="1"/>
      <c r="Q5" s="1"/>
      <c r="R5" s="1"/>
    </row>
    <row r="6" spans="1:18" ht="26.25" customHeight="1" thickBot="1" x14ac:dyDescent="0.35">
      <c r="A6" s="171" t="s">
        <v>316</v>
      </c>
      <c r="B6" s="172"/>
      <c r="C6" s="172"/>
      <c r="D6" s="172"/>
      <c r="E6" s="173"/>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159</v>
      </c>
      <c r="B8" s="28" t="s">
        <v>160</v>
      </c>
      <c r="C8" s="28" t="s">
        <v>161</v>
      </c>
      <c r="D8" s="86" t="s">
        <v>317</v>
      </c>
      <c r="E8" s="86"/>
      <c r="F8" s="1"/>
      <c r="G8" s="1"/>
      <c r="H8" s="1"/>
      <c r="I8" s="1"/>
      <c r="J8" s="1"/>
      <c r="K8" s="1"/>
      <c r="L8" s="1"/>
      <c r="M8" s="1"/>
      <c r="N8" s="1"/>
      <c r="O8" s="1"/>
      <c r="P8" s="1"/>
      <c r="Q8" s="1"/>
    </row>
    <row r="9" spans="1:18" ht="249" thickBot="1" x14ac:dyDescent="0.35">
      <c r="A9" s="19" t="s">
        <v>318</v>
      </c>
      <c r="B9" s="31" t="s">
        <v>319</v>
      </c>
      <c r="C9" s="31" t="s">
        <v>320</v>
      </c>
      <c r="D9" s="133" t="s">
        <v>321</v>
      </c>
      <c r="E9" s="133"/>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69.75" customHeight="1" x14ac:dyDescent="0.3">
      <c r="A11" s="127" t="s">
        <v>322</v>
      </c>
      <c r="B11" s="128"/>
      <c r="C11" s="127" t="s">
        <v>323</v>
      </c>
      <c r="D11" s="131"/>
      <c r="E11" s="128"/>
      <c r="F11" s="1"/>
      <c r="G11" s="1"/>
      <c r="H11" s="1"/>
      <c r="I11" s="1"/>
      <c r="J11" s="1"/>
      <c r="K11" s="1"/>
      <c r="L11" s="1"/>
      <c r="M11" s="1"/>
      <c r="N11" s="1"/>
      <c r="O11" s="1"/>
      <c r="P11" s="1"/>
      <c r="Q11" s="1"/>
    </row>
    <row r="12" spans="1:18" ht="84" customHeight="1" thickBot="1" x14ac:dyDescent="0.35">
      <c r="A12" s="129"/>
      <c r="B12" s="130"/>
      <c r="C12" s="129"/>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89.25" customHeight="1" x14ac:dyDescent="0.3">
      <c r="A18" s="125" t="s">
        <v>324</v>
      </c>
      <c r="B18" s="126"/>
      <c r="C18" s="125" t="s">
        <v>325</v>
      </c>
      <c r="D18" s="126"/>
      <c r="E18" s="126"/>
      <c r="F18" s="1"/>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89.25" customHeight="1" thickBot="1" x14ac:dyDescent="0.35">
      <c r="A20" s="125" t="s">
        <v>326</v>
      </c>
      <c r="B20" s="126"/>
      <c r="C20" s="125" t="s">
        <v>327</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F1:G5"/>
    <mergeCell ref="D8:E8"/>
    <mergeCell ref="D9:E9"/>
    <mergeCell ref="A6:E6"/>
    <mergeCell ref="A20:B20"/>
    <mergeCell ref="C20:E20"/>
    <mergeCell ref="A17:B17"/>
    <mergeCell ref="C17:E17"/>
    <mergeCell ref="A18:B18"/>
    <mergeCell ref="C18:E18"/>
    <mergeCell ref="A19:B19"/>
    <mergeCell ref="C19:E19"/>
    <mergeCell ref="A16:E16"/>
    <mergeCell ref="A1:A5"/>
    <mergeCell ref="B1:E1"/>
    <mergeCell ref="B2:E2"/>
    <mergeCell ref="A14:B14"/>
    <mergeCell ref="C14:E14"/>
    <mergeCell ref="C15:E15"/>
    <mergeCell ref="A15:B15"/>
    <mergeCell ref="A13:E13"/>
    <mergeCell ref="B3:E3"/>
    <mergeCell ref="A7:E7"/>
    <mergeCell ref="A10:B10"/>
    <mergeCell ref="C10:E10"/>
    <mergeCell ref="A11:B12"/>
    <mergeCell ref="C11:E12"/>
  </mergeCells>
  <pageMargins left="0.7" right="0.7" top="0.75" bottom="0.75" header="0.3" footer="0.3"/>
  <pageSetup scale="39" orientation="portrait" horizontalDpi="429496729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thickBot="1" x14ac:dyDescent="0.35">
      <c r="A5" s="46"/>
      <c r="B5" s="26" t="s">
        <v>7</v>
      </c>
      <c r="C5" s="26">
        <f>+[3]JBB!C5</f>
        <v>4</v>
      </c>
      <c r="D5" s="27">
        <f>[3]JBB!D5</f>
        <v>46182</v>
      </c>
      <c r="E5" s="26" t="s">
        <v>359</v>
      </c>
      <c r="F5" s="41"/>
      <c r="G5" s="41"/>
      <c r="H5" s="1"/>
      <c r="I5" s="1"/>
      <c r="J5" s="1"/>
      <c r="K5" s="1"/>
      <c r="L5" s="1"/>
      <c r="M5" s="1"/>
      <c r="N5" s="1"/>
      <c r="O5" s="1"/>
      <c r="P5" s="1"/>
      <c r="Q5" s="1"/>
      <c r="R5" s="1"/>
    </row>
    <row r="6" spans="1:18" ht="26.25" customHeight="1" thickBot="1" x14ac:dyDescent="0.35">
      <c r="A6" s="171" t="s">
        <v>328</v>
      </c>
      <c r="B6" s="172"/>
      <c r="C6" s="172"/>
      <c r="D6" s="172"/>
      <c r="E6" s="173"/>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159</v>
      </c>
      <c r="B8" s="28" t="s">
        <v>160</v>
      </c>
      <c r="C8" s="28" t="s">
        <v>161</v>
      </c>
      <c r="D8" s="86" t="s">
        <v>162</v>
      </c>
      <c r="E8" s="86"/>
      <c r="F8" s="1"/>
      <c r="G8" s="1"/>
      <c r="H8" s="1"/>
      <c r="I8" s="1"/>
      <c r="J8" s="1"/>
      <c r="K8" s="1"/>
      <c r="L8" s="1"/>
      <c r="M8" s="1"/>
      <c r="N8" s="1"/>
      <c r="O8" s="1"/>
      <c r="P8" s="1"/>
      <c r="Q8" s="1"/>
    </row>
    <row r="9" spans="1:18" ht="242.4" customHeight="1" thickBot="1" x14ac:dyDescent="0.35">
      <c r="A9" s="31" t="s">
        <v>205</v>
      </c>
      <c r="B9" s="31" t="s">
        <v>329</v>
      </c>
      <c r="C9" s="31" t="s">
        <v>330</v>
      </c>
      <c r="D9" s="133" t="s">
        <v>331</v>
      </c>
      <c r="E9" s="133"/>
      <c r="F9" s="1"/>
      <c r="G9" s="1"/>
      <c r="H9" s="1"/>
      <c r="I9" s="1"/>
      <c r="J9" s="1"/>
      <c r="K9" s="1"/>
      <c r="L9" s="1"/>
      <c r="M9" s="1"/>
      <c r="N9" s="1"/>
      <c r="O9" s="1"/>
      <c r="P9" s="1"/>
      <c r="Q9" s="1"/>
    </row>
    <row r="10" spans="1:18" ht="18" thickBot="1" x14ac:dyDescent="0.35">
      <c r="A10" s="96" t="s">
        <v>209</v>
      </c>
      <c r="B10" s="97"/>
      <c r="C10" s="98" t="s">
        <v>168</v>
      </c>
      <c r="D10" s="98"/>
      <c r="E10" s="97"/>
      <c r="F10" s="1"/>
      <c r="G10" s="1"/>
      <c r="H10" s="1"/>
      <c r="I10" s="1"/>
      <c r="J10" s="1"/>
      <c r="K10" s="1"/>
      <c r="L10" s="1"/>
      <c r="M10" s="1"/>
      <c r="N10" s="1"/>
      <c r="O10" s="1"/>
      <c r="P10" s="1"/>
      <c r="Q10" s="1"/>
    </row>
    <row r="11" spans="1:18" ht="67.5" customHeight="1" x14ac:dyDescent="0.3">
      <c r="A11" s="127" t="s">
        <v>332</v>
      </c>
      <c r="B11" s="128"/>
      <c r="C11" s="131" t="s">
        <v>333</v>
      </c>
      <c r="D11" s="131"/>
      <c r="E11" s="128"/>
      <c r="F11" s="1"/>
      <c r="G11" s="1"/>
      <c r="H11" s="1"/>
      <c r="I11" s="1"/>
      <c r="J11" s="1"/>
      <c r="K11" s="1"/>
      <c r="L11" s="1"/>
      <c r="M11" s="1"/>
      <c r="N11" s="1"/>
      <c r="O11" s="1"/>
      <c r="P11" s="1"/>
      <c r="Q11" s="1"/>
    </row>
    <row r="12" spans="1:18" ht="99.75" customHeight="1" thickBot="1" x14ac:dyDescent="0.35">
      <c r="A12" s="129"/>
      <c r="B12" s="130"/>
      <c r="C12" s="132"/>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2" t="s">
        <v>173</v>
      </c>
      <c r="D14" s="102"/>
      <c r="E14" s="103"/>
      <c r="F14" s="1"/>
      <c r="G14" s="1"/>
      <c r="H14" s="1"/>
      <c r="I14" s="1"/>
      <c r="J14" s="1"/>
      <c r="K14" s="1"/>
      <c r="L14" s="1"/>
      <c r="M14" s="1"/>
      <c r="N14" s="1"/>
      <c r="O14" s="1"/>
      <c r="P14" s="1"/>
      <c r="Q14" s="1"/>
    </row>
    <row r="15" spans="1:18" ht="31.95" customHeight="1" thickBot="1" x14ac:dyDescent="0.35">
      <c r="A15" s="93" t="s">
        <v>174</v>
      </c>
      <c r="B15" s="94"/>
      <c r="C15" s="95"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140.25" customHeight="1" thickBot="1" x14ac:dyDescent="0.35">
      <c r="A18" s="125" t="s">
        <v>334</v>
      </c>
      <c r="B18" s="126"/>
      <c r="C18" s="125" t="s">
        <v>335</v>
      </c>
      <c r="D18" s="126"/>
      <c r="E18" s="126"/>
      <c r="F18" s="1"/>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246" customHeight="1" thickBot="1" x14ac:dyDescent="0.35">
      <c r="A20" s="125" t="s">
        <v>336</v>
      </c>
      <c r="B20" s="126"/>
      <c r="C20" s="125" t="s">
        <v>337</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C15:E15"/>
    <mergeCell ref="A15:B15"/>
    <mergeCell ref="A10:B10"/>
    <mergeCell ref="F1:G5"/>
    <mergeCell ref="A1:A5"/>
    <mergeCell ref="B1:E1"/>
    <mergeCell ref="B2:E2"/>
    <mergeCell ref="B3:E3"/>
    <mergeCell ref="A11:B12"/>
    <mergeCell ref="C10:E10"/>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6">
    <tabColor theme="9"/>
  </sheetPr>
  <dimension ref="A1:R65"/>
  <sheetViews>
    <sheetView showGridLines="0" showRowColHeaders="0" view="pageBreakPreview" zoomScale="80" zoomScaleNormal="100" zoomScaleSheetLayoutView="80" workbookViewId="0">
      <selection sqref="A1:B5"/>
    </sheetView>
  </sheetViews>
  <sheetFormatPr baseColWidth="10" defaultColWidth="11.44140625" defaultRowHeight="14.4" x14ac:dyDescent="0.3"/>
  <cols>
    <col min="1" max="1" width="2.109375" style="9" customWidth="1"/>
    <col min="2" max="2" width="30.5546875" style="9" customWidth="1"/>
    <col min="3" max="3" width="11.44140625" style="9" customWidth="1"/>
    <col min="4" max="4" width="11.44140625" style="12" customWidth="1"/>
    <col min="5" max="5" width="11.44140625" style="9" customWidth="1"/>
    <col min="6" max="16384" width="11.44140625" style="9"/>
  </cols>
  <sheetData>
    <row r="1" spans="1:18" s="2" customFormat="1" ht="14.4" customHeight="1" x14ac:dyDescent="0.3">
      <c r="A1" s="49"/>
      <c r="B1" s="50"/>
      <c r="C1" s="47" t="s">
        <v>0</v>
      </c>
      <c r="D1" s="47"/>
      <c r="E1" s="47"/>
      <c r="F1" s="47"/>
      <c r="G1" s="47"/>
      <c r="H1" s="47"/>
      <c r="I1" s="47"/>
      <c r="J1" s="47"/>
      <c r="K1" s="47"/>
      <c r="L1" s="47"/>
      <c r="M1" s="47"/>
      <c r="N1" s="47"/>
      <c r="O1" s="47"/>
      <c r="P1" s="41"/>
      <c r="Q1" s="41"/>
      <c r="R1" s="1"/>
    </row>
    <row r="2" spans="1:18" s="2" customFormat="1" ht="14.4" customHeight="1" x14ac:dyDescent="0.3">
      <c r="A2" s="51"/>
      <c r="B2" s="52"/>
      <c r="C2" s="47" t="s">
        <v>1</v>
      </c>
      <c r="D2" s="47"/>
      <c r="E2" s="47"/>
      <c r="F2" s="47"/>
      <c r="G2" s="47"/>
      <c r="H2" s="47"/>
      <c r="I2" s="47"/>
      <c r="J2" s="47"/>
      <c r="K2" s="47"/>
      <c r="L2" s="47"/>
      <c r="M2" s="47"/>
      <c r="N2" s="47"/>
      <c r="O2" s="47"/>
      <c r="P2" s="41"/>
      <c r="Q2" s="41"/>
      <c r="R2" s="1"/>
    </row>
    <row r="3" spans="1:18" s="2" customFormat="1" ht="14.4" customHeight="1" x14ac:dyDescent="0.3">
      <c r="A3" s="51"/>
      <c r="B3" s="52"/>
      <c r="C3" s="46" t="s">
        <v>355</v>
      </c>
      <c r="D3" s="46"/>
      <c r="E3" s="46"/>
      <c r="F3" s="46"/>
      <c r="G3" s="46"/>
      <c r="H3" s="46"/>
      <c r="I3" s="46"/>
      <c r="J3" s="46"/>
      <c r="K3" s="46"/>
      <c r="L3" s="46"/>
      <c r="M3" s="46"/>
      <c r="N3" s="46"/>
      <c r="O3" s="46"/>
      <c r="P3" s="41"/>
      <c r="Q3" s="41"/>
      <c r="R3" s="1"/>
    </row>
    <row r="4" spans="1:18" s="2" customFormat="1" ht="14.4" customHeight="1" x14ac:dyDescent="0.3">
      <c r="A4" s="51"/>
      <c r="B4" s="52"/>
      <c r="C4" s="48" t="s">
        <v>3</v>
      </c>
      <c r="D4" s="48"/>
      <c r="E4" s="48"/>
      <c r="F4" s="48" t="s">
        <v>4</v>
      </c>
      <c r="G4" s="48"/>
      <c r="H4" s="48"/>
      <c r="I4" s="48" t="s">
        <v>5</v>
      </c>
      <c r="J4" s="48"/>
      <c r="K4" s="48"/>
      <c r="L4" s="48" t="s">
        <v>6</v>
      </c>
      <c r="M4" s="48"/>
      <c r="N4" s="48"/>
      <c r="O4" s="48"/>
      <c r="P4" s="41"/>
      <c r="Q4" s="41"/>
      <c r="R4" s="1"/>
    </row>
    <row r="5" spans="1:18" s="2" customFormat="1" ht="14.4" customHeight="1" x14ac:dyDescent="0.3">
      <c r="A5" s="53"/>
      <c r="B5" s="54"/>
      <c r="C5" s="48" t="s">
        <v>7</v>
      </c>
      <c r="D5" s="48"/>
      <c r="E5" s="48"/>
      <c r="F5" s="48">
        <f>+[3]JBB!C5</f>
        <v>4</v>
      </c>
      <c r="G5" s="48"/>
      <c r="H5" s="48"/>
      <c r="I5" s="64">
        <f>[3]JBB!D5</f>
        <v>46182</v>
      </c>
      <c r="J5" s="64"/>
      <c r="K5" s="64"/>
      <c r="L5" s="48" t="s">
        <v>356</v>
      </c>
      <c r="M5" s="48"/>
      <c r="N5" s="48"/>
      <c r="O5" s="48"/>
      <c r="P5" s="41"/>
      <c r="Q5" s="41"/>
      <c r="R5" s="1"/>
    </row>
    <row r="6" spans="1:18" s="2" customFormat="1" ht="14.4" customHeight="1" x14ac:dyDescent="0.25">
      <c r="A6" s="20"/>
      <c r="B6" s="20"/>
      <c r="C6" s="21"/>
      <c r="D6" s="21"/>
      <c r="E6" s="22"/>
      <c r="F6" s="21"/>
      <c r="G6" s="35"/>
      <c r="H6" s="35"/>
      <c r="I6" s="1"/>
      <c r="J6" s="1"/>
      <c r="K6" s="1"/>
      <c r="L6" s="1"/>
      <c r="M6" s="1"/>
      <c r="N6" s="1"/>
      <c r="O6" s="1"/>
      <c r="P6" s="1"/>
      <c r="Q6" s="1"/>
      <c r="R6" s="1"/>
    </row>
    <row r="7" spans="1:18" x14ac:dyDescent="0.25">
      <c r="A7" s="55" t="s">
        <v>16</v>
      </c>
      <c r="B7" s="56"/>
      <c r="C7" s="56"/>
      <c r="D7" s="56"/>
      <c r="E7" s="56"/>
      <c r="F7" s="56"/>
      <c r="G7" s="56"/>
      <c r="H7" s="57"/>
      <c r="I7" s="36"/>
      <c r="J7" s="65" t="s">
        <v>17</v>
      </c>
      <c r="K7" s="65"/>
      <c r="L7" s="65"/>
      <c r="M7" s="65"/>
      <c r="N7" s="65"/>
      <c r="O7" s="65"/>
      <c r="P7" s="65"/>
      <c r="Q7" s="65"/>
    </row>
    <row r="8" spans="1:18" ht="93" customHeight="1" x14ac:dyDescent="0.3">
      <c r="A8" s="63" t="s">
        <v>18</v>
      </c>
      <c r="B8" s="63"/>
      <c r="C8" s="58" t="s">
        <v>19</v>
      </c>
      <c r="D8" s="58"/>
      <c r="E8" s="58"/>
      <c r="F8" s="58"/>
      <c r="G8" s="58"/>
      <c r="H8" s="58"/>
      <c r="I8" s="36"/>
      <c r="J8" s="63" t="s">
        <v>18</v>
      </c>
      <c r="K8" s="63"/>
      <c r="L8" s="58" t="s">
        <v>20</v>
      </c>
      <c r="M8" s="58"/>
      <c r="N8" s="58"/>
      <c r="O8" s="58"/>
      <c r="P8" s="58"/>
      <c r="Q8" s="58"/>
    </row>
    <row r="9" spans="1:18" x14ac:dyDescent="0.3">
      <c r="A9" s="61" t="s">
        <v>21</v>
      </c>
      <c r="B9" s="61"/>
      <c r="C9" s="59" t="s">
        <v>22</v>
      </c>
      <c r="D9" s="59"/>
      <c r="E9" s="59"/>
      <c r="F9" s="59"/>
      <c r="G9" s="61" t="s">
        <v>23</v>
      </c>
      <c r="H9" s="61"/>
      <c r="I9" s="36"/>
      <c r="J9" s="61" t="s">
        <v>21</v>
      </c>
      <c r="K9" s="61"/>
      <c r="L9" s="61" t="s">
        <v>24</v>
      </c>
      <c r="M9" s="61"/>
      <c r="N9" s="61"/>
      <c r="O9" s="61"/>
      <c r="P9" s="61" t="s">
        <v>25</v>
      </c>
      <c r="Q9" s="61"/>
    </row>
    <row r="10" spans="1:18" x14ac:dyDescent="0.25">
      <c r="A10" s="48" t="s">
        <v>26</v>
      </c>
      <c r="B10" s="48"/>
      <c r="C10" s="60" t="s">
        <v>27</v>
      </c>
      <c r="D10" s="60"/>
      <c r="E10" s="60"/>
      <c r="F10" s="60"/>
      <c r="G10" s="62" t="s">
        <v>28</v>
      </c>
      <c r="H10" s="62"/>
      <c r="I10" s="36"/>
      <c r="J10" s="48" t="s">
        <v>29</v>
      </c>
      <c r="K10" s="48"/>
      <c r="L10" s="60" t="s">
        <v>30</v>
      </c>
      <c r="M10" s="60"/>
      <c r="N10" s="60"/>
      <c r="O10" s="60"/>
      <c r="P10" s="62" t="s">
        <v>31</v>
      </c>
      <c r="Q10" s="62"/>
    </row>
    <row r="11" spans="1:18" x14ac:dyDescent="0.25">
      <c r="A11" s="48"/>
      <c r="B11" s="48"/>
      <c r="C11" s="60" t="s">
        <v>32</v>
      </c>
      <c r="D11" s="60"/>
      <c r="E11" s="60"/>
      <c r="F11" s="60"/>
      <c r="G11" s="62" t="s">
        <v>28</v>
      </c>
      <c r="H11" s="62"/>
      <c r="I11" s="36"/>
      <c r="J11" s="48"/>
      <c r="K11" s="48"/>
      <c r="L11" s="60" t="s">
        <v>33</v>
      </c>
      <c r="M11" s="60"/>
      <c r="N11" s="60"/>
      <c r="O11" s="60"/>
      <c r="P11" s="62" t="s">
        <v>34</v>
      </c>
      <c r="Q11" s="62"/>
    </row>
    <row r="12" spans="1:18" x14ac:dyDescent="0.25">
      <c r="A12" s="48"/>
      <c r="B12" s="48"/>
      <c r="C12" s="60" t="s">
        <v>35</v>
      </c>
      <c r="D12" s="60"/>
      <c r="E12" s="60"/>
      <c r="F12" s="60"/>
      <c r="G12" s="62" t="s">
        <v>36</v>
      </c>
      <c r="H12" s="62"/>
      <c r="I12" s="36"/>
      <c r="J12" s="48"/>
      <c r="K12" s="48"/>
      <c r="L12" s="60" t="s">
        <v>37</v>
      </c>
      <c r="M12" s="60"/>
      <c r="N12" s="60"/>
      <c r="O12" s="60"/>
      <c r="P12" s="62" t="s">
        <v>31</v>
      </c>
      <c r="Q12" s="62"/>
    </row>
    <row r="13" spans="1:18" x14ac:dyDescent="0.25">
      <c r="A13" s="48"/>
      <c r="B13" s="48"/>
      <c r="C13" s="60" t="s">
        <v>38</v>
      </c>
      <c r="D13" s="60"/>
      <c r="E13" s="60"/>
      <c r="F13" s="60"/>
      <c r="G13" s="62" t="s">
        <v>36</v>
      </c>
      <c r="H13" s="62"/>
      <c r="I13" s="36"/>
      <c r="J13" s="48"/>
      <c r="K13" s="48"/>
      <c r="L13" s="60" t="s">
        <v>39</v>
      </c>
      <c r="M13" s="60"/>
      <c r="N13" s="60"/>
      <c r="O13" s="60"/>
      <c r="P13" s="62" t="s">
        <v>31</v>
      </c>
      <c r="Q13" s="62"/>
    </row>
    <row r="14" spans="1:18" x14ac:dyDescent="0.25">
      <c r="A14" s="48"/>
      <c r="B14" s="48"/>
      <c r="C14" s="60" t="s">
        <v>40</v>
      </c>
      <c r="D14" s="60"/>
      <c r="E14" s="60"/>
      <c r="F14" s="60"/>
      <c r="G14" s="62" t="s">
        <v>28</v>
      </c>
      <c r="H14" s="62"/>
      <c r="I14" s="36"/>
      <c r="J14" s="48"/>
      <c r="K14" s="48"/>
      <c r="L14" s="60" t="s">
        <v>41</v>
      </c>
      <c r="M14" s="60"/>
      <c r="N14" s="60"/>
      <c r="O14" s="60"/>
      <c r="P14" s="62" t="s">
        <v>31</v>
      </c>
      <c r="Q14" s="62"/>
    </row>
    <row r="15" spans="1:18" x14ac:dyDescent="0.25">
      <c r="A15" s="48"/>
      <c r="B15" s="48"/>
      <c r="C15" s="60" t="s">
        <v>42</v>
      </c>
      <c r="D15" s="60"/>
      <c r="E15" s="60"/>
      <c r="F15" s="60"/>
      <c r="G15" s="62" t="s">
        <v>36</v>
      </c>
      <c r="H15" s="62"/>
      <c r="I15" s="36"/>
      <c r="J15" s="48"/>
      <c r="K15" s="48"/>
      <c r="L15" s="60" t="s">
        <v>43</v>
      </c>
      <c r="M15" s="60"/>
      <c r="N15" s="60"/>
      <c r="O15" s="60"/>
      <c r="P15" s="62" t="s">
        <v>34</v>
      </c>
      <c r="Q15" s="62"/>
    </row>
    <row r="16" spans="1:18" x14ac:dyDescent="0.25">
      <c r="A16" s="48"/>
      <c r="B16" s="48"/>
      <c r="C16" s="60" t="s">
        <v>44</v>
      </c>
      <c r="D16" s="60"/>
      <c r="E16" s="60"/>
      <c r="F16" s="60"/>
      <c r="G16" s="62" t="s">
        <v>36</v>
      </c>
      <c r="H16" s="62"/>
      <c r="I16" s="36"/>
      <c r="J16" s="48"/>
      <c r="K16" s="48"/>
      <c r="L16" s="60" t="s">
        <v>45</v>
      </c>
      <c r="M16" s="60"/>
      <c r="N16" s="60"/>
      <c r="O16" s="60"/>
      <c r="P16" s="62" t="s">
        <v>34</v>
      </c>
      <c r="Q16" s="62"/>
    </row>
    <row r="17" spans="1:17" x14ac:dyDescent="0.25">
      <c r="A17" s="48"/>
      <c r="B17" s="48"/>
      <c r="C17" s="60" t="s">
        <v>46</v>
      </c>
      <c r="D17" s="60"/>
      <c r="E17" s="60"/>
      <c r="F17" s="60"/>
      <c r="G17" s="62" t="s">
        <v>28</v>
      </c>
      <c r="H17" s="62"/>
      <c r="I17" s="36"/>
      <c r="J17" s="48" t="s">
        <v>47</v>
      </c>
      <c r="K17" s="48"/>
      <c r="L17" s="60" t="s">
        <v>48</v>
      </c>
      <c r="M17" s="60"/>
      <c r="N17" s="60"/>
      <c r="O17" s="60"/>
      <c r="P17" s="62" t="s">
        <v>34</v>
      </c>
      <c r="Q17" s="62"/>
    </row>
    <row r="18" spans="1:17" x14ac:dyDescent="0.25">
      <c r="A18" s="48"/>
      <c r="B18" s="48"/>
      <c r="C18" s="60" t="s">
        <v>49</v>
      </c>
      <c r="D18" s="60"/>
      <c r="E18" s="60"/>
      <c r="F18" s="60"/>
      <c r="G18" s="62" t="s">
        <v>28</v>
      </c>
      <c r="H18" s="62"/>
      <c r="I18" s="36"/>
      <c r="J18" s="48"/>
      <c r="K18" s="48"/>
      <c r="L18" s="60" t="s">
        <v>50</v>
      </c>
      <c r="M18" s="60"/>
      <c r="N18" s="60"/>
      <c r="O18" s="60"/>
      <c r="P18" s="62" t="s">
        <v>34</v>
      </c>
      <c r="Q18" s="62"/>
    </row>
    <row r="19" spans="1:17" x14ac:dyDescent="0.25">
      <c r="A19" s="48"/>
      <c r="B19" s="48"/>
      <c r="C19" s="60" t="s">
        <v>51</v>
      </c>
      <c r="D19" s="60"/>
      <c r="E19" s="60"/>
      <c r="F19" s="60"/>
      <c r="G19" s="62" t="s">
        <v>36</v>
      </c>
      <c r="H19" s="62"/>
      <c r="I19" s="36"/>
      <c r="J19" s="48"/>
      <c r="K19" s="48"/>
      <c r="L19" s="60" t="s">
        <v>52</v>
      </c>
      <c r="M19" s="60"/>
      <c r="N19" s="60"/>
      <c r="O19" s="60"/>
      <c r="P19" s="62" t="s">
        <v>34</v>
      </c>
      <c r="Q19" s="62"/>
    </row>
    <row r="20" spans="1:17" x14ac:dyDescent="0.25">
      <c r="A20" s="48"/>
      <c r="B20" s="48"/>
      <c r="C20" s="60" t="s">
        <v>53</v>
      </c>
      <c r="D20" s="60"/>
      <c r="E20" s="60"/>
      <c r="F20" s="60"/>
      <c r="G20" s="62" t="s">
        <v>36</v>
      </c>
      <c r="H20" s="62"/>
      <c r="I20" s="36"/>
      <c r="J20" s="48"/>
      <c r="K20" s="48"/>
      <c r="L20" s="60" t="s">
        <v>54</v>
      </c>
      <c r="M20" s="60"/>
      <c r="N20" s="60"/>
      <c r="O20" s="60"/>
      <c r="P20" s="62" t="s">
        <v>34</v>
      </c>
      <c r="Q20" s="62"/>
    </row>
    <row r="21" spans="1:17" ht="15" customHeight="1" x14ac:dyDescent="0.25">
      <c r="A21" s="48" t="s">
        <v>55</v>
      </c>
      <c r="B21" s="48"/>
      <c r="C21" s="60" t="s">
        <v>56</v>
      </c>
      <c r="D21" s="60"/>
      <c r="E21" s="60"/>
      <c r="F21" s="60"/>
      <c r="G21" s="62" t="s">
        <v>28</v>
      </c>
      <c r="H21" s="62"/>
      <c r="I21" s="36"/>
      <c r="J21" s="48"/>
      <c r="K21" s="48"/>
      <c r="L21" s="60" t="s">
        <v>57</v>
      </c>
      <c r="M21" s="60"/>
      <c r="N21" s="60"/>
      <c r="O21" s="60"/>
      <c r="P21" s="62" t="s">
        <v>31</v>
      </c>
      <c r="Q21" s="62"/>
    </row>
    <row r="22" spans="1:17" x14ac:dyDescent="0.25">
      <c r="A22" s="48"/>
      <c r="B22" s="48"/>
      <c r="C22" s="60" t="s">
        <v>58</v>
      </c>
      <c r="D22" s="60"/>
      <c r="E22" s="60"/>
      <c r="F22" s="60"/>
      <c r="G22" s="62" t="s">
        <v>36</v>
      </c>
      <c r="H22" s="62"/>
      <c r="I22" s="36"/>
      <c r="J22" s="48"/>
      <c r="K22" s="48"/>
      <c r="L22" s="60" t="s">
        <v>59</v>
      </c>
      <c r="M22" s="60"/>
      <c r="N22" s="60"/>
      <c r="O22" s="60"/>
      <c r="P22" s="62" t="s">
        <v>34</v>
      </c>
      <c r="Q22" s="62"/>
    </row>
    <row r="23" spans="1:17" x14ac:dyDescent="0.25">
      <c r="A23" s="48"/>
      <c r="B23" s="48"/>
      <c r="C23" s="60" t="s">
        <v>60</v>
      </c>
      <c r="D23" s="60"/>
      <c r="E23" s="60"/>
      <c r="F23" s="60"/>
      <c r="G23" s="62" t="s">
        <v>28</v>
      </c>
      <c r="H23" s="62"/>
      <c r="I23" s="36"/>
      <c r="J23" s="48" t="s">
        <v>61</v>
      </c>
      <c r="K23" s="48"/>
      <c r="L23" s="60" t="s">
        <v>62</v>
      </c>
      <c r="M23" s="60"/>
      <c r="N23" s="60"/>
      <c r="O23" s="60"/>
      <c r="P23" s="62" t="s">
        <v>34</v>
      </c>
      <c r="Q23" s="62"/>
    </row>
    <row r="24" spans="1:17" x14ac:dyDescent="0.25">
      <c r="A24" s="48"/>
      <c r="B24" s="48"/>
      <c r="C24" s="60" t="s">
        <v>63</v>
      </c>
      <c r="D24" s="60"/>
      <c r="E24" s="60"/>
      <c r="F24" s="60"/>
      <c r="G24" s="62" t="s">
        <v>36</v>
      </c>
      <c r="H24" s="62"/>
      <c r="I24" s="36"/>
      <c r="J24" s="48"/>
      <c r="K24" s="48"/>
      <c r="L24" s="60" t="s">
        <v>64</v>
      </c>
      <c r="M24" s="60"/>
      <c r="N24" s="60"/>
      <c r="O24" s="60"/>
      <c r="P24" s="62" t="s">
        <v>31</v>
      </c>
      <c r="Q24" s="62"/>
    </row>
    <row r="25" spans="1:17" x14ac:dyDescent="0.25">
      <c r="A25" s="48"/>
      <c r="B25" s="48"/>
      <c r="C25" s="60" t="s">
        <v>65</v>
      </c>
      <c r="D25" s="60"/>
      <c r="E25" s="60"/>
      <c r="F25" s="60"/>
      <c r="G25" s="62" t="s">
        <v>28</v>
      </c>
      <c r="H25" s="62"/>
      <c r="I25" s="36"/>
      <c r="J25" s="48"/>
      <c r="K25" s="48"/>
      <c r="L25" s="60" t="s">
        <v>66</v>
      </c>
      <c r="M25" s="60"/>
      <c r="N25" s="60"/>
      <c r="O25" s="60"/>
      <c r="P25" s="62" t="s">
        <v>34</v>
      </c>
      <c r="Q25" s="62"/>
    </row>
    <row r="26" spans="1:17" x14ac:dyDescent="0.25">
      <c r="A26" s="48"/>
      <c r="B26" s="48"/>
      <c r="C26" s="60" t="s">
        <v>67</v>
      </c>
      <c r="D26" s="60"/>
      <c r="E26" s="60"/>
      <c r="F26" s="60"/>
      <c r="G26" s="62" t="s">
        <v>36</v>
      </c>
      <c r="H26" s="62"/>
      <c r="I26" s="36"/>
      <c r="J26" s="48"/>
      <c r="K26" s="48"/>
      <c r="L26" s="60" t="s">
        <v>68</v>
      </c>
      <c r="M26" s="60"/>
      <c r="N26" s="60"/>
      <c r="O26" s="60"/>
      <c r="P26" s="62" t="s">
        <v>34</v>
      </c>
      <c r="Q26" s="62"/>
    </row>
    <row r="27" spans="1:17" x14ac:dyDescent="0.25">
      <c r="A27" s="48"/>
      <c r="B27" s="48"/>
      <c r="C27" s="60" t="s">
        <v>69</v>
      </c>
      <c r="D27" s="60"/>
      <c r="E27" s="60"/>
      <c r="F27" s="60"/>
      <c r="G27" s="62" t="s">
        <v>28</v>
      </c>
      <c r="H27" s="62"/>
      <c r="I27" s="36"/>
      <c r="J27" s="48"/>
      <c r="K27" s="48"/>
      <c r="L27" s="60" t="s">
        <v>70</v>
      </c>
      <c r="M27" s="60"/>
      <c r="N27" s="60"/>
      <c r="O27" s="60"/>
      <c r="P27" s="62" t="s">
        <v>34</v>
      </c>
      <c r="Q27" s="62"/>
    </row>
    <row r="28" spans="1:17" x14ac:dyDescent="0.25">
      <c r="A28" s="48"/>
      <c r="B28" s="48"/>
      <c r="C28" s="60" t="s">
        <v>71</v>
      </c>
      <c r="D28" s="60"/>
      <c r="E28" s="60"/>
      <c r="F28" s="60"/>
      <c r="G28" s="62" t="s">
        <v>28</v>
      </c>
      <c r="H28" s="62"/>
      <c r="I28" s="36"/>
      <c r="J28" s="48"/>
      <c r="K28" s="48"/>
      <c r="L28" s="60" t="s">
        <v>72</v>
      </c>
      <c r="M28" s="60"/>
      <c r="N28" s="60"/>
      <c r="O28" s="60"/>
      <c r="P28" s="62" t="s">
        <v>31</v>
      </c>
      <c r="Q28" s="62"/>
    </row>
    <row r="29" spans="1:17" x14ac:dyDescent="0.25">
      <c r="A29" s="48" t="s">
        <v>73</v>
      </c>
      <c r="B29" s="48"/>
      <c r="C29" s="60" t="s">
        <v>74</v>
      </c>
      <c r="D29" s="60"/>
      <c r="E29" s="60"/>
      <c r="F29" s="60"/>
      <c r="G29" s="62" t="s">
        <v>28</v>
      </c>
      <c r="H29" s="62"/>
      <c r="I29" s="36"/>
      <c r="J29" s="48"/>
      <c r="K29" s="48"/>
      <c r="L29" s="60" t="s">
        <v>75</v>
      </c>
      <c r="M29" s="60"/>
      <c r="N29" s="60"/>
      <c r="O29" s="60"/>
      <c r="P29" s="62" t="s">
        <v>31</v>
      </c>
      <c r="Q29" s="62"/>
    </row>
    <row r="30" spans="1:17" x14ac:dyDescent="0.25">
      <c r="A30" s="48"/>
      <c r="B30" s="48"/>
      <c r="C30" s="60" t="s">
        <v>76</v>
      </c>
      <c r="D30" s="60"/>
      <c r="E30" s="60"/>
      <c r="F30" s="60"/>
      <c r="G30" s="62" t="s">
        <v>28</v>
      </c>
      <c r="H30" s="62"/>
      <c r="I30" s="36"/>
      <c r="J30" s="48"/>
      <c r="K30" s="48"/>
      <c r="L30" s="60" t="s">
        <v>77</v>
      </c>
      <c r="M30" s="60"/>
      <c r="N30" s="60"/>
      <c r="O30" s="60"/>
      <c r="P30" s="62" t="s">
        <v>34</v>
      </c>
      <c r="Q30" s="62"/>
    </row>
    <row r="31" spans="1:17" x14ac:dyDescent="0.25">
      <c r="A31" s="48"/>
      <c r="B31" s="48"/>
      <c r="C31" s="60" t="s">
        <v>78</v>
      </c>
      <c r="D31" s="60"/>
      <c r="E31" s="60"/>
      <c r="F31" s="60"/>
      <c r="G31" s="62" t="s">
        <v>28</v>
      </c>
      <c r="H31" s="62"/>
      <c r="I31" s="36"/>
      <c r="J31" s="48"/>
      <c r="K31" s="48"/>
      <c r="L31" s="60" t="s">
        <v>79</v>
      </c>
      <c r="M31" s="60"/>
      <c r="N31" s="60"/>
      <c r="O31" s="60"/>
      <c r="P31" s="62" t="s">
        <v>31</v>
      </c>
      <c r="Q31" s="62"/>
    </row>
    <row r="32" spans="1:17" x14ac:dyDescent="0.25">
      <c r="A32" s="48"/>
      <c r="B32" s="48"/>
      <c r="C32" s="60" t="s">
        <v>80</v>
      </c>
      <c r="D32" s="60"/>
      <c r="E32" s="60"/>
      <c r="F32" s="60"/>
      <c r="G32" s="62" t="s">
        <v>36</v>
      </c>
      <c r="H32" s="62"/>
      <c r="I32" s="36"/>
      <c r="J32" s="48"/>
      <c r="K32" s="48"/>
      <c r="L32" s="60" t="s">
        <v>81</v>
      </c>
      <c r="M32" s="60"/>
      <c r="N32" s="60"/>
      <c r="O32" s="60"/>
      <c r="P32" s="62" t="s">
        <v>31</v>
      </c>
      <c r="Q32" s="62"/>
    </row>
    <row r="33" spans="1:17" x14ac:dyDescent="0.25">
      <c r="A33" s="48"/>
      <c r="B33" s="48"/>
      <c r="C33" s="60" t="s">
        <v>82</v>
      </c>
      <c r="D33" s="60"/>
      <c r="E33" s="60"/>
      <c r="F33" s="60"/>
      <c r="G33" s="62" t="s">
        <v>28</v>
      </c>
      <c r="H33" s="62"/>
      <c r="I33" s="36"/>
      <c r="J33" s="48"/>
      <c r="K33" s="48"/>
      <c r="L33" s="60" t="s">
        <v>83</v>
      </c>
      <c r="M33" s="60"/>
      <c r="N33" s="60"/>
      <c r="O33" s="60"/>
      <c r="P33" s="62" t="s">
        <v>34</v>
      </c>
      <c r="Q33" s="62"/>
    </row>
    <row r="34" spans="1:17" x14ac:dyDescent="0.25">
      <c r="A34" s="48"/>
      <c r="B34" s="48"/>
      <c r="C34" s="60" t="s">
        <v>84</v>
      </c>
      <c r="D34" s="60"/>
      <c r="E34" s="60"/>
      <c r="F34" s="60"/>
      <c r="G34" s="62" t="s">
        <v>28</v>
      </c>
      <c r="H34" s="62"/>
      <c r="I34" s="36"/>
      <c r="J34" s="48" t="s">
        <v>85</v>
      </c>
      <c r="K34" s="48"/>
      <c r="L34" s="60" t="s">
        <v>86</v>
      </c>
      <c r="M34" s="60"/>
      <c r="N34" s="60"/>
      <c r="O34" s="60"/>
      <c r="P34" s="62" t="s">
        <v>31</v>
      </c>
      <c r="Q34" s="62"/>
    </row>
    <row r="35" spans="1:17" x14ac:dyDescent="0.25">
      <c r="A35" s="48"/>
      <c r="B35" s="48"/>
      <c r="C35" s="60" t="s">
        <v>87</v>
      </c>
      <c r="D35" s="60"/>
      <c r="E35" s="60"/>
      <c r="F35" s="60"/>
      <c r="G35" s="62" t="s">
        <v>28</v>
      </c>
      <c r="H35" s="62"/>
      <c r="I35" s="36"/>
      <c r="J35" s="48"/>
      <c r="K35" s="48"/>
      <c r="L35" s="60" t="s">
        <v>88</v>
      </c>
      <c r="M35" s="60"/>
      <c r="N35" s="60"/>
      <c r="O35" s="60"/>
      <c r="P35" s="62" t="s">
        <v>31</v>
      </c>
      <c r="Q35" s="62"/>
    </row>
    <row r="36" spans="1:17" x14ac:dyDescent="0.25">
      <c r="A36" s="48"/>
      <c r="B36" s="48"/>
      <c r="C36" s="60" t="s">
        <v>89</v>
      </c>
      <c r="D36" s="60"/>
      <c r="E36" s="60"/>
      <c r="F36" s="60"/>
      <c r="G36" s="62" t="s">
        <v>28</v>
      </c>
      <c r="H36" s="62"/>
      <c r="I36" s="36"/>
      <c r="J36" s="48"/>
      <c r="K36" s="48"/>
      <c r="L36" s="60" t="s">
        <v>90</v>
      </c>
      <c r="M36" s="60"/>
      <c r="N36" s="60"/>
      <c r="O36" s="60"/>
      <c r="P36" s="62" t="s">
        <v>34</v>
      </c>
      <c r="Q36" s="62"/>
    </row>
    <row r="37" spans="1:17" x14ac:dyDescent="0.25">
      <c r="A37" s="48"/>
      <c r="B37" s="48"/>
      <c r="C37" s="60" t="s">
        <v>91</v>
      </c>
      <c r="D37" s="60"/>
      <c r="E37" s="60"/>
      <c r="F37" s="60"/>
      <c r="G37" s="62" t="s">
        <v>36</v>
      </c>
      <c r="H37" s="62"/>
      <c r="I37" s="36"/>
      <c r="J37" s="48"/>
      <c r="K37" s="48"/>
      <c r="L37" s="60" t="s">
        <v>92</v>
      </c>
      <c r="M37" s="60"/>
      <c r="N37" s="60"/>
      <c r="O37" s="60"/>
      <c r="P37" s="62" t="s">
        <v>31</v>
      </c>
      <c r="Q37" s="62"/>
    </row>
    <row r="38" spans="1:17" x14ac:dyDescent="0.25">
      <c r="A38" s="48"/>
      <c r="B38" s="48"/>
      <c r="C38" s="60" t="s">
        <v>93</v>
      </c>
      <c r="D38" s="60"/>
      <c r="E38" s="60"/>
      <c r="F38" s="60"/>
      <c r="G38" s="62" t="s">
        <v>36</v>
      </c>
      <c r="H38" s="62"/>
      <c r="I38" s="36"/>
      <c r="J38" s="48"/>
      <c r="K38" s="48"/>
      <c r="L38" s="60" t="s">
        <v>94</v>
      </c>
      <c r="M38" s="60"/>
      <c r="N38" s="60"/>
      <c r="O38" s="60"/>
      <c r="P38" s="62" t="s">
        <v>34</v>
      </c>
      <c r="Q38" s="62"/>
    </row>
    <row r="39" spans="1:17" x14ac:dyDescent="0.25">
      <c r="A39" s="48"/>
      <c r="B39" s="48"/>
      <c r="C39" s="60" t="s">
        <v>95</v>
      </c>
      <c r="D39" s="60"/>
      <c r="E39" s="60"/>
      <c r="F39" s="60"/>
      <c r="G39" s="62" t="s">
        <v>28</v>
      </c>
      <c r="H39" s="62"/>
      <c r="I39" s="36"/>
      <c r="J39" s="48"/>
      <c r="K39" s="48"/>
      <c r="L39" s="60" t="s">
        <v>96</v>
      </c>
      <c r="M39" s="60"/>
      <c r="N39" s="60"/>
      <c r="O39" s="60"/>
      <c r="P39" s="62" t="s">
        <v>31</v>
      </c>
      <c r="Q39" s="62"/>
    </row>
    <row r="40" spans="1:17" x14ac:dyDescent="0.25">
      <c r="A40" s="48"/>
      <c r="B40" s="48"/>
      <c r="C40" s="60" t="s">
        <v>97</v>
      </c>
      <c r="D40" s="60"/>
      <c r="E40" s="60"/>
      <c r="F40" s="60"/>
      <c r="G40" s="62" t="s">
        <v>36</v>
      </c>
      <c r="H40" s="62"/>
      <c r="I40" s="36"/>
      <c r="J40" s="48"/>
      <c r="K40" s="48"/>
      <c r="L40" s="60" t="s">
        <v>98</v>
      </c>
      <c r="M40" s="60"/>
      <c r="N40" s="60"/>
      <c r="O40" s="60"/>
      <c r="P40" s="62" t="s">
        <v>34</v>
      </c>
      <c r="Q40" s="62"/>
    </row>
    <row r="41" spans="1:17" x14ac:dyDescent="0.25">
      <c r="A41" s="48"/>
      <c r="B41" s="48"/>
      <c r="C41" s="60" t="s">
        <v>99</v>
      </c>
      <c r="D41" s="60"/>
      <c r="E41" s="60"/>
      <c r="F41" s="60"/>
      <c r="G41" s="62" t="s">
        <v>36</v>
      </c>
      <c r="H41" s="62"/>
      <c r="I41" s="36"/>
      <c r="J41" s="48"/>
      <c r="K41" s="48"/>
      <c r="L41" s="60" t="s">
        <v>100</v>
      </c>
      <c r="M41" s="60"/>
      <c r="N41" s="60"/>
      <c r="O41" s="60"/>
      <c r="P41" s="62" t="s">
        <v>34</v>
      </c>
      <c r="Q41" s="62"/>
    </row>
    <row r="42" spans="1:17" x14ac:dyDescent="0.25">
      <c r="A42" s="48"/>
      <c r="B42" s="48"/>
      <c r="C42" s="60" t="s">
        <v>101</v>
      </c>
      <c r="D42" s="60"/>
      <c r="E42" s="60"/>
      <c r="F42" s="60"/>
      <c r="G42" s="62" t="s">
        <v>36</v>
      </c>
      <c r="H42" s="62"/>
      <c r="I42" s="36"/>
      <c r="J42" s="48"/>
      <c r="K42" s="48"/>
      <c r="L42" s="60" t="s">
        <v>102</v>
      </c>
      <c r="M42" s="60"/>
      <c r="N42" s="60"/>
      <c r="O42" s="60"/>
      <c r="P42" s="62" t="s">
        <v>31</v>
      </c>
      <c r="Q42" s="62"/>
    </row>
    <row r="43" spans="1:17" x14ac:dyDescent="0.25">
      <c r="A43" s="48"/>
      <c r="B43" s="48"/>
      <c r="C43" s="60" t="s">
        <v>103</v>
      </c>
      <c r="D43" s="60"/>
      <c r="E43" s="60"/>
      <c r="F43" s="60"/>
      <c r="G43" s="62" t="s">
        <v>28</v>
      </c>
      <c r="H43" s="62"/>
      <c r="I43" s="36"/>
      <c r="J43" s="48"/>
      <c r="K43" s="48"/>
      <c r="L43" s="60" t="s">
        <v>104</v>
      </c>
      <c r="M43" s="60"/>
      <c r="N43" s="60"/>
      <c r="O43" s="60"/>
      <c r="P43" s="62" t="s">
        <v>31</v>
      </c>
      <c r="Q43" s="62"/>
    </row>
    <row r="44" spans="1:17" x14ac:dyDescent="0.25">
      <c r="A44" s="48"/>
      <c r="B44" s="48"/>
      <c r="C44" s="60" t="s">
        <v>105</v>
      </c>
      <c r="D44" s="60"/>
      <c r="E44" s="60"/>
      <c r="F44" s="60"/>
      <c r="G44" s="62" t="s">
        <v>28</v>
      </c>
      <c r="H44" s="62"/>
      <c r="I44" s="36"/>
      <c r="J44" s="48"/>
      <c r="K44" s="48"/>
      <c r="L44" s="60" t="s">
        <v>106</v>
      </c>
      <c r="M44" s="60"/>
      <c r="N44" s="60"/>
      <c r="O44" s="60"/>
      <c r="P44" s="62" t="s">
        <v>31</v>
      </c>
      <c r="Q44" s="62"/>
    </row>
    <row r="45" spans="1:17" x14ac:dyDescent="0.25">
      <c r="A45" s="48"/>
      <c r="B45" s="48"/>
      <c r="C45" s="60" t="s">
        <v>107</v>
      </c>
      <c r="D45" s="60"/>
      <c r="E45" s="60"/>
      <c r="F45" s="60"/>
      <c r="G45" s="62" t="s">
        <v>28</v>
      </c>
      <c r="H45" s="62"/>
      <c r="I45" s="36"/>
      <c r="J45" s="48"/>
      <c r="K45" s="48"/>
      <c r="L45" s="60" t="s">
        <v>108</v>
      </c>
      <c r="M45" s="60"/>
      <c r="N45" s="60"/>
      <c r="O45" s="60"/>
      <c r="P45" s="62" t="s">
        <v>31</v>
      </c>
      <c r="Q45" s="62"/>
    </row>
    <row r="46" spans="1:17" x14ac:dyDescent="0.25">
      <c r="A46" s="48"/>
      <c r="B46" s="48"/>
      <c r="C46" s="60" t="s">
        <v>109</v>
      </c>
      <c r="D46" s="60"/>
      <c r="E46" s="60"/>
      <c r="F46" s="60"/>
      <c r="G46" s="62" t="s">
        <v>28</v>
      </c>
      <c r="H46" s="62"/>
      <c r="I46" s="36"/>
      <c r="J46" s="48" t="s">
        <v>110</v>
      </c>
      <c r="K46" s="48"/>
      <c r="L46" s="60" t="s">
        <v>111</v>
      </c>
      <c r="M46" s="60"/>
      <c r="N46" s="60"/>
      <c r="O46" s="60"/>
      <c r="P46" s="62" t="s">
        <v>31</v>
      </c>
      <c r="Q46" s="62"/>
    </row>
    <row r="47" spans="1:17" x14ac:dyDescent="0.25">
      <c r="A47" s="48"/>
      <c r="B47" s="48"/>
      <c r="C47" s="60" t="s">
        <v>112</v>
      </c>
      <c r="D47" s="60"/>
      <c r="E47" s="60"/>
      <c r="F47" s="60"/>
      <c r="G47" s="62" t="s">
        <v>28</v>
      </c>
      <c r="H47" s="62"/>
      <c r="I47" s="36"/>
      <c r="J47" s="48"/>
      <c r="K47" s="48"/>
      <c r="L47" s="60" t="s">
        <v>113</v>
      </c>
      <c r="M47" s="60"/>
      <c r="N47" s="60"/>
      <c r="O47" s="60"/>
      <c r="P47" s="62" t="s">
        <v>31</v>
      </c>
      <c r="Q47" s="62"/>
    </row>
    <row r="48" spans="1:17" x14ac:dyDescent="0.25">
      <c r="A48" s="48"/>
      <c r="B48" s="48"/>
      <c r="C48" s="60" t="s">
        <v>114</v>
      </c>
      <c r="D48" s="60"/>
      <c r="E48" s="60"/>
      <c r="F48" s="60"/>
      <c r="G48" s="62" t="s">
        <v>36</v>
      </c>
      <c r="H48" s="62"/>
      <c r="I48" s="36"/>
      <c r="J48" s="48"/>
      <c r="K48" s="48"/>
      <c r="L48" s="60" t="s">
        <v>115</v>
      </c>
      <c r="M48" s="60"/>
      <c r="N48" s="60"/>
      <c r="O48" s="60"/>
      <c r="P48" s="62" t="s">
        <v>31</v>
      </c>
      <c r="Q48" s="62"/>
    </row>
    <row r="49" spans="1:17" x14ac:dyDescent="0.25">
      <c r="A49" s="48"/>
      <c r="B49" s="48"/>
      <c r="C49" s="60" t="s">
        <v>116</v>
      </c>
      <c r="D49" s="60"/>
      <c r="E49" s="60"/>
      <c r="F49" s="60"/>
      <c r="G49" s="62" t="s">
        <v>28</v>
      </c>
      <c r="H49" s="62"/>
      <c r="I49" s="36"/>
      <c r="J49" s="48"/>
      <c r="K49" s="48"/>
      <c r="L49" s="60" t="s">
        <v>117</v>
      </c>
      <c r="M49" s="60"/>
      <c r="N49" s="60"/>
      <c r="O49" s="60"/>
      <c r="P49" s="62" t="s">
        <v>31</v>
      </c>
      <c r="Q49" s="62"/>
    </row>
    <row r="50" spans="1:17" x14ac:dyDescent="0.25">
      <c r="A50" s="48"/>
      <c r="B50" s="48"/>
      <c r="C50" s="60" t="s">
        <v>118</v>
      </c>
      <c r="D50" s="60"/>
      <c r="E50" s="60"/>
      <c r="F50" s="60"/>
      <c r="G50" s="62" t="s">
        <v>28</v>
      </c>
      <c r="H50" s="62"/>
      <c r="I50" s="36"/>
      <c r="J50" s="48"/>
      <c r="K50" s="48"/>
      <c r="L50" s="60" t="s">
        <v>119</v>
      </c>
      <c r="M50" s="60"/>
      <c r="N50" s="60"/>
      <c r="O50" s="60"/>
      <c r="P50" s="62" t="s">
        <v>34</v>
      </c>
      <c r="Q50" s="62"/>
    </row>
    <row r="51" spans="1:17" x14ac:dyDescent="0.25">
      <c r="A51" s="48"/>
      <c r="B51" s="48"/>
      <c r="C51" s="60" t="s">
        <v>120</v>
      </c>
      <c r="D51" s="60"/>
      <c r="E51" s="60"/>
      <c r="F51" s="60"/>
      <c r="G51" s="62" t="s">
        <v>28</v>
      </c>
      <c r="H51" s="62"/>
      <c r="I51" s="36"/>
      <c r="J51" s="48"/>
      <c r="K51" s="48"/>
      <c r="L51" s="60" t="s">
        <v>121</v>
      </c>
      <c r="M51" s="60"/>
      <c r="N51" s="60"/>
      <c r="O51" s="60"/>
      <c r="P51" s="62" t="s">
        <v>31</v>
      </c>
      <c r="Q51" s="62"/>
    </row>
    <row r="52" spans="1:17" x14ac:dyDescent="0.25">
      <c r="A52" s="48"/>
      <c r="B52" s="48"/>
      <c r="C52" s="60" t="s">
        <v>122</v>
      </c>
      <c r="D52" s="60"/>
      <c r="E52" s="60"/>
      <c r="F52" s="60"/>
      <c r="G52" s="62" t="s">
        <v>28</v>
      </c>
      <c r="H52" s="62"/>
      <c r="I52" s="36"/>
      <c r="J52" s="48"/>
      <c r="K52" s="48"/>
      <c r="L52" s="60" t="s">
        <v>123</v>
      </c>
      <c r="M52" s="60"/>
      <c r="N52" s="60"/>
      <c r="O52" s="60"/>
      <c r="P52" s="62" t="s">
        <v>34</v>
      </c>
      <c r="Q52" s="62"/>
    </row>
    <row r="53" spans="1:17" x14ac:dyDescent="0.25">
      <c r="A53" s="48" t="s">
        <v>124</v>
      </c>
      <c r="B53" s="48"/>
      <c r="C53" s="60" t="s">
        <v>125</v>
      </c>
      <c r="D53" s="60"/>
      <c r="E53" s="60"/>
      <c r="F53" s="60"/>
      <c r="G53" s="62" t="s">
        <v>28</v>
      </c>
      <c r="H53" s="62"/>
      <c r="I53" s="36"/>
      <c r="J53" s="48"/>
      <c r="K53" s="48"/>
      <c r="L53" s="60" t="s">
        <v>126</v>
      </c>
      <c r="M53" s="60"/>
      <c r="N53" s="60"/>
      <c r="O53" s="60"/>
      <c r="P53" s="62" t="s">
        <v>31</v>
      </c>
      <c r="Q53" s="62"/>
    </row>
    <row r="54" spans="1:17" x14ac:dyDescent="0.25">
      <c r="A54" s="48"/>
      <c r="B54" s="48"/>
      <c r="C54" s="60" t="s">
        <v>127</v>
      </c>
      <c r="D54" s="60"/>
      <c r="E54" s="60"/>
      <c r="F54" s="60"/>
      <c r="G54" s="62" t="s">
        <v>28</v>
      </c>
      <c r="H54" s="62"/>
      <c r="I54" s="36"/>
      <c r="J54" s="48" t="s">
        <v>128</v>
      </c>
      <c r="K54" s="48"/>
      <c r="L54" s="60" t="s">
        <v>129</v>
      </c>
      <c r="M54" s="60"/>
      <c r="N54" s="60"/>
      <c r="O54" s="60"/>
      <c r="P54" s="62" t="s">
        <v>31</v>
      </c>
      <c r="Q54" s="62"/>
    </row>
    <row r="55" spans="1:17" x14ac:dyDescent="0.25">
      <c r="A55" s="48"/>
      <c r="B55" s="48"/>
      <c r="C55" s="60" t="s">
        <v>130</v>
      </c>
      <c r="D55" s="60"/>
      <c r="E55" s="60"/>
      <c r="F55" s="60"/>
      <c r="G55" s="62" t="s">
        <v>28</v>
      </c>
      <c r="H55" s="62"/>
      <c r="I55" s="36"/>
      <c r="J55" s="48"/>
      <c r="K55" s="48"/>
      <c r="L55" s="60" t="s">
        <v>131</v>
      </c>
      <c r="M55" s="60"/>
      <c r="N55" s="60"/>
      <c r="O55" s="60"/>
      <c r="P55" s="62" t="s">
        <v>34</v>
      </c>
      <c r="Q55" s="62"/>
    </row>
    <row r="56" spans="1:17" x14ac:dyDescent="0.25">
      <c r="A56" s="48"/>
      <c r="B56" s="48"/>
      <c r="C56" s="60" t="s">
        <v>132</v>
      </c>
      <c r="D56" s="60"/>
      <c r="E56" s="60"/>
      <c r="F56" s="60"/>
      <c r="G56" s="62" t="s">
        <v>28</v>
      </c>
      <c r="H56" s="62"/>
      <c r="I56" s="36"/>
      <c r="J56" s="48"/>
      <c r="K56" s="48"/>
      <c r="L56" s="60" t="s">
        <v>133</v>
      </c>
      <c r="M56" s="60"/>
      <c r="N56" s="60"/>
      <c r="O56" s="60"/>
      <c r="P56" s="62" t="s">
        <v>31</v>
      </c>
      <c r="Q56" s="62"/>
    </row>
    <row r="57" spans="1:17" x14ac:dyDescent="0.25">
      <c r="A57" s="48"/>
      <c r="B57" s="48"/>
      <c r="C57" s="60" t="s">
        <v>134</v>
      </c>
      <c r="D57" s="60"/>
      <c r="E57" s="60"/>
      <c r="F57" s="60"/>
      <c r="G57" s="62" t="s">
        <v>36</v>
      </c>
      <c r="H57" s="62"/>
      <c r="I57" s="36"/>
      <c r="J57" s="48"/>
      <c r="K57" s="48"/>
      <c r="L57" s="60" t="s">
        <v>135</v>
      </c>
      <c r="M57" s="60"/>
      <c r="N57" s="60"/>
      <c r="O57" s="60"/>
      <c r="P57" s="62" t="s">
        <v>34</v>
      </c>
      <c r="Q57" s="62"/>
    </row>
    <row r="58" spans="1:17" x14ac:dyDescent="0.25">
      <c r="A58" s="48"/>
      <c r="B58" s="48"/>
      <c r="C58" s="60" t="s">
        <v>136</v>
      </c>
      <c r="D58" s="60"/>
      <c r="E58" s="60"/>
      <c r="F58" s="60"/>
      <c r="G58" s="62" t="s">
        <v>28</v>
      </c>
      <c r="H58" s="62"/>
      <c r="I58" s="36"/>
      <c r="J58" s="48"/>
      <c r="K58" s="48"/>
      <c r="L58" s="60" t="s">
        <v>137</v>
      </c>
      <c r="M58" s="60"/>
      <c r="N58" s="60"/>
      <c r="O58" s="60"/>
      <c r="P58" s="62" t="s">
        <v>31</v>
      </c>
      <c r="Q58" s="62"/>
    </row>
    <row r="59" spans="1:17" x14ac:dyDescent="0.25">
      <c r="A59" s="48"/>
      <c r="B59" s="48"/>
      <c r="C59" s="60" t="s">
        <v>138</v>
      </c>
      <c r="D59" s="60"/>
      <c r="E59" s="60"/>
      <c r="F59" s="60"/>
      <c r="G59" s="62" t="s">
        <v>28</v>
      </c>
      <c r="H59" s="62"/>
      <c r="I59" s="36"/>
      <c r="J59" s="48"/>
      <c r="K59" s="48"/>
      <c r="L59" s="60" t="s">
        <v>139</v>
      </c>
      <c r="M59" s="60"/>
      <c r="N59" s="60"/>
      <c r="O59" s="60"/>
      <c r="P59" s="62" t="s">
        <v>34</v>
      </c>
      <c r="Q59" s="62"/>
    </row>
    <row r="60" spans="1:17" x14ac:dyDescent="0.3">
      <c r="B60" s="10"/>
      <c r="C60" s="10"/>
      <c r="D60" s="11"/>
    </row>
    <row r="61" spans="1:17" x14ac:dyDescent="0.3">
      <c r="B61" s="10"/>
      <c r="C61" s="10"/>
      <c r="D61" s="11"/>
    </row>
    <row r="62" spans="1:17" x14ac:dyDescent="0.3">
      <c r="D62" s="11"/>
    </row>
    <row r="63" spans="1:17" x14ac:dyDescent="0.3">
      <c r="D63" s="11"/>
    </row>
    <row r="64" spans="1:17" x14ac:dyDescent="0.3">
      <c r="D64" s="11"/>
    </row>
    <row r="65" spans="4:4" x14ac:dyDescent="0.3">
      <c r="D65" s="11"/>
    </row>
  </sheetData>
  <mergeCells count="235">
    <mergeCell ref="I4:K4"/>
    <mergeCell ref="F4:H4"/>
    <mergeCell ref="F5:H5"/>
    <mergeCell ref="C5:E5"/>
    <mergeCell ref="C4:E4"/>
    <mergeCell ref="P32:Q32"/>
    <mergeCell ref="P33:Q33"/>
    <mergeCell ref="P22:Q22"/>
    <mergeCell ref="P23:Q23"/>
    <mergeCell ref="P24:Q24"/>
    <mergeCell ref="P25:Q25"/>
    <mergeCell ref="P26:Q26"/>
    <mergeCell ref="P27:Q27"/>
    <mergeCell ref="P11:Q11"/>
    <mergeCell ref="P12:Q12"/>
    <mergeCell ref="P13:Q13"/>
    <mergeCell ref="P14:Q14"/>
    <mergeCell ref="P15:Q15"/>
    <mergeCell ref="P28:Q28"/>
    <mergeCell ref="P29:Q29"/>
    <mergeCell ref="P30:Q30"/>
    <mergeCell ref="P31:Q31"/>
    <mergeCell ref="P16:Q16"/>
    <mergeCell ref="P17:Q17"/>
    <mergeCell ref="J23:K33"/>
    <mergeCell ref="J34:K45"/>
    <mergeCell ref="P18:Q18"/>
    <mergeCell ref="P19:Q19"/>
    <mergeCell ref="P20:Q20"/>
    <mergeCell ref="P21:Q21"/>
    <mergeCell ref="P58:Q58"/>
    <mergeCell ref="P59:Q59"/>
    <mergeCell ref="L10:O10"/>
    <mergeCell ref="L11:O11"/>
    <mergeCell ref="L12:O12"/>
    <mergeCell ref="L13:O13"/>
    <mergeCell ref="L14:O14"/>
    <mergeCell ref="L15:O15"/>
    <mergeCell ref="L16:O16"/>
    <mergeCell ref="L17:O17"/>
    <mergeCell ref="P52:Q52"/>
    <mergeCell ref="P53:Q53"/>
    <mergeCell ref="P54:Q54"/>
    <mergeCell ref="P55:Q55"/>
    <mergeCell ref="P56:Q56"/>
    <mergeCell ref="P57:Q57"/>
    <mergeCell ref="P46:Q46"/>
    <mergeCell ref="P47:Q47"/>
    <mergeCell ref="P35:Q35"/>
    <mergeCell ref="P36:Q36"/>
    <mergeCell ref="P37:Q37"/>
    <mergeCell ref="P38:Q38"/>
    <mergeCell ref="P39:Q39"/>
    <mergeCell ref="P50:Q50"/>
    <mergeCell ref="P51:Q51"/>
    <mergeCell ref="P40:Q40"/>
    <mergeCell ref="P41:Q41"/>
    <mergeCell ref="P43:Q43"/>
    <mergeCell ref="P44:Q44"/>
    <mergeCell ref="P45:Q45"/>
    <mergeCell ref="P42:Q42"/>
    <mergeCell ref="P48:Q48"/>
    <mergeCell ref="P49:Q49"/>
    <mergeCell ref="L24:O24"/>
    <mergeCell ref="L25:O25"/>
    <mergeCell ref="L26:O26"/>
    <mergeCell ref="L27:O27"/>
    <mergeCell ref="L28:O28"/>
    <mergeCell ref="L29:O29"/>
    <mergeCell ref="L22:O22"/>
    <mergeCell ref="L23:O23"/>
    <mergeCell ref="P34:Q34"/>
    <mergeCell ref="L37:O37"/>
    <mergeCell ref="L38:O38"/>
    <mergeCell ref="L39:O39"/>
    <mergeCell ref="L40:O40"/>
    <mergeCell ref="L41:O41"/>
    <mergeCell ref="L56:O56"/>
    <mergeCell ref="L30:O30"/>
    <mergeCell ref="L31:O31"/>
    <mergeCell ref="L32:O32"/>
    <mergeCell ref="L33:O33"/>
    <mergeCell ref="L34:O34"/>
    <mergeCell ref="L35:O35"/>
    <mergeCell ref="L48:O48"/>
    <mergeCell ref="L49:O49"/>
    <mergeCell ref="L50:O50"/>
    <mergeCell ref="L51:O51"/>
    <mergeCell ref="L42:O42"/>
    <mergeCell ref="L36:O36"/>
    <mergeCell ref="L43:O43"/>
    <mergeCell ref="L44:O44"/>
    <mergeCell ref="L45:O45"/>
    <mergeCell ref="L46:O46"/>
    <mergeCell ref="L47:O47"/>
    <mergeCell ref="L57:O57"/>
    <mergeCell ref="L58:O58"/>
    <mergeCell ref="L59:O59"/>
    <mergeCell ref="L52:O52"/>
    <mergeCell ref="L53:O53"/>
    <mergeCell ref="J46:K53"/>
    <mergeCell ref="J54:K59"/>
    <mergeCell ref="G57:H57"/>
    <mergeCell ref="G58:H58"/>
    <mergeCell ref="G59:H59"/>
    <mergeCell ref="G51:H51"/>
    <mergeCell ref="G52:H52"/>
    <mergeCell ref="G53:H53"/>
    <mergeCell ref="G54:H54"/>
    <mergeCell ref="G55:H55"/>
    <mergeCell ref="G56:H56"/>
    <mergeCell ref="G46:H46"/>
    <mergeCell ref="G47:H47"/>
    <mergeCell ref="G48:H48"/>
    <mergeCell ref="G49:H49"/>
    <mergeCell ref="G50:H50"/>
    <mergeCell ref="L54:O54"/>
    <mergeCell ref="L55:O55"/>
    <mergeCell ref="G39:H39"/>
    <mergeCell ref="G40:H40"/>
    <mergeCell ref="G41:H41"/>
    <mergeCell ref="G42:H42"/>
    <mergeCell ref="G43:H43"/>
    <mergeCell ref="G44:H44"/>
    <mergeCell ref="G15:H15"/>
    <mergeCell ref="G16:H16"/>
    <mergeCell ref="G17:H17"/>
    <mergeCell ref="G18:H18"/>
    <mergeCell ref="G19:H19"/>
    <mergeCell ref="G20:H20"/>
    <mergeCell ref="G33:H33"/>
    <mergeCell ref="G34:H34"/>
    <mergeCell ref="G35:H35"/>
    <mergeCell ref="G27:H27"/>
    <mergeCell ref="G28:H28"/>
    <mergeCell ref="G29:H29"/>
    <mergeCell ref="G30:H30"/>
    <mergeCell ref="G31:H31"/>
    <mergeCell ref="G32:H32"/>
    <mergeCell ref="C40:F40"/>
    <mergeCell ref="C41:F41"/>
    <mergeCell ref="C42:F42"/>
    <mergeCell ref="C43:F43"/>
    <mergeCell ref="C44:F44"/>
    <mergeCell ref="C45:F45"/>
    <mergeCell ref="G21:H21"/>
    <mergeCell ref="G22:H22"/>
    <mergeCell ref="G23:H23"/>
    <mergeCell ref="G24:H24"/>
    <mergeCell ref="G25:H25"/>
    <mergeCell ref="G26:H26"/>
    <mergeCell ref="G36:H36"/>
    <mergeCell ref="G37:H37"/>
    <mergeCell ref="G38:H38"/>
    <mergeCell ref="G45:H45"/>
    <mergeCell ref="C34:F34"/>
    <mergeCell ref="C35:F35"/>
    <mergeCell ref="C36:F36"/>
    <mergeCell ref="C37:F37"/>
    <mergeCell ref="C38:F38"/>
    <mergeCell ref="C39:F39"/>
    <mergeCell ref="C28:F28"/>
    <mergeCell ref="C29:F29"/>
    <mergeCell ref="C58:F58"/>
    <mergeCell ref="C59:F59"/>
    <mergeCell ref="C52:F52"/>
    <mergeCell ref="C53:F53"/>
    <mergeCell ref="C54:F54"/>
    <mergeCell ref="C55:F55"/>
    <mergeCell ref="C56:F56"/>
    <mergeCell ref="C57:F57"/>
    <mergeCell ref="C46:F46"/>
    <mergeCell ref="C47:F47"/>
    <mergeCell ref="C48:F48"/>
    <mergeCell ref="C49:F49"/>
    <mergeCell ref="C50:F50"/>
    <mergeCell ref="C51:F51"/>
    <mergeCell ref="C30:F30"/>
    <mergeCell ref="C31:F31"/>
    <mergeCell ref="C32:F32"/>
    <mergeCell ref="C33:F33"/>
    <mergeCell ref="C22:F22"/>
    <mergeCell ref="C23:F23"/>
    <mergeCell ref="C24:F24"/>
    <mergeCell ref="C25:F25"/>
    <mergeCell ref="C26:F26"/>
    <mergeCell ref="C27:F27"/>
    <mergeCell ref="C17:F17"/>
    <mergeCell ref="C18:F18"/>
    <mergeCell ref="C19:F19"/>
    <mergeCell ref="C20:F20"/>
    <mergeCell ref="C21:F21"/>
    <mergeCell ref="C1:O1"/>
    <mergeCell ref="C2:O2"/>
    <mergeCell ref="C3:O3"/>
    <mergeCell ref="L4:O4"/>
    <mergeCell ref="L5:O5"/>
    <mergeCell ref="I5:K5"/>
    <mergeCell ref="L8:Q8"/>
    <mergeCell ref="P9:Q9"/>
    <mergeCell ref="L9:O9"/>
    <mergeCell ref="J7:Q7"/>
    <mergeCell ref="J8:K8"/>
    <mergeCell ref="J9:K9"/>
    <mergeCell ref="J10:K16"/>
    <mergeCell ref="P10:Q10"/>
    <mergeCell ref="L18:O18"/>
    <mergeCell ref="L19:O19"/>
    <mergeCell ref="L20:O20"/>
    <mergeCell ref="L21:O21"/>
    <mergeCell ref="J17:K22"/>
    <mergeCell ref="A21:B28"/>
    <mergeCell ref="A29:B52"/>
    <mergeCell ref="A53:B59"/>
    <mergeCell ref="A1:B5"/>
    <mergeCell ref="P1:Q5"/>
    <mergeCell ref="A7:H7"/>
    <mergeCell ref="C8:H8"/>
    <mergeCell ref="C9:F9"/>
    <mergeCell ref="C16:F16"/>
    <mergeCell ref="G9:H9"/>
    <mergeCell ref="G10:H10"/>
    <mergeCell ref="G11:H11"/>
    <mergeCell ref="G12:H12"/>
    <mergeCell ref="G13:H13"/>
    <mergeCell ref="G14:H14"/>
    <mergeCell ref="A8:B8"/>
    <mergeCell ref="A9:B9"/>
    <mergeCell ref="A10:B20"/>
    <mergeCell ref="C10:F10"/>
    <mergeCell ref="C11:F11"/>
    <mergeCell ref="C12:F12"/>
    <mergeCell ref="C13:F13"/>
    <mergeCell ref="C14:F14"/>
    <mergeCell ref="C15:F15"/>
  </mergeCells>
  <printOptions horizontalCentered="1"/>
  <pageMargins left="0.59055118110236227" right="0.59055118110236227" top="0.74803149606299213" bottom="0.74803149606299213" header="0" footer="0"/>
  <pageSetup scale="3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18"/>
  <sheetViews>
    <sheetView showGridLines="0" showRowColHeaders="0" zoomScale="80" zoomScaleNormal="80" workbookViewId="0">
      <selection sqref="A1:A5"/>
    </sheetView>
  </sheetViews>
  <sheetFormatPr baseColWidth="10" defaultColWidth="11.44140625" defaultRowHeight="14.4" x14ac:dyDescent="0.3"/>
  <cols>
    <col min="1" max="1" width="50.6640625" customWidth="1"/>
    <col min="2" max="2" width="20.88671875" customWidth="1"/>
    <col min="3" max="3" width="50.6640625" customWidth="1"/>
    <col min="4" max="5" width="25.6640625" customWidth="1"/>
  </cols>
  <sheetData>
    <row r="1" spans="1:18" s="2" customFormat="1" ht="26.25" customHeight="1" x14ac:dyDescent="0.3">
      <c r="A1" s="46"/>
      <c r="B1" s="47" t="s">
        <v>0</v>
      </c>
      <c r="C1" s="47"/>
      <c r="D1" s="47"/>
      <c r="E1" s="47"/>
      <c r="F1" s="41"/>
      <c r="G1" s="41"/>
      <c r="H1" s="1"/>
      <c r="I1" s="1"/>
      <c r="J1" s="1"/>
      <c r="K1" s="1"/>
      <c r="L1" s="1"/>
      <c r="M1" s="1"/>
      <c r="N1" s="1"/>
      <c r="O1" s="1"/>
      <c r="P1" s="1"/>
      <c r="Q1" s="1"/>
      <c r="R1" s="1"/>
    </row>
    <row r="2" spans="1:18" s="2" customFormat="1" ht="26.25" customHeight="1" x14ac:dyDescent="0.3">
      <c r="A2" s="46"/>
      <c r="B2" s="47" t="s">
        <v>1</v>
      </c>
      <c r="C2" s="47"/>
      <c r="D2" s="47"/>
      <c r="E2" s="47"/>
      <c r="F2" s="41"/>
      <c r="G2" s="41"/>
      <c r="H2" s="1"/>
      <c r="I2" s="1"/>
      <c r="J2" s="1"/>
      <c r="K2" s="1"/>
      <c r="L2" s="1"/>
      <c r="M2" s="1"/>
      <c r="N2" s="1"/>
      <c r="O2" s="1"/>
      <c r="P2" s="1"/>
      <c r="Q2" s="1"/>
      <c r="R2" s="1"/>
    </row>
    <row r="3" spans="1:18" s="2" customFormat="1" ht="26.25" customHeight="1" x14ac:dyDescent="0.3">
      <c r="A3" s="46"/>
      <c r="B3" s="46" t="s">
        <v>355</v>
      </c>
      <c r="C3" s="46"/>
      <c r="D3" s="46"/>
      <c r="E3" s="46"/>
      <c r="F3" s="41"/>
      <c r="G3" s="41"/>
      <c r="H3" s="1"/>
      <c r="I3" s="1"/>
      <c r="J3" s="1"/>
      <c r="K3" s="1"/>
      <c r="L3" s="1"/>
      <c r="M3" s="1"/>
      <c r="N3" s="1"/>
      <c r="O3" s="1"/>
      <c r="P3" s="1"/>
      <c r="Q3" s="1"/>
      <c r="R3" s="1"/>
    </row>
    <row r="4" spans="1:18" s="2" customFormat="1" ht="26.25" customHeight="1" x14ac:dyDescent="0.3">
      <c r="A4" s="46"/>
      <c r="B4" s="26" t="s">
        <v>3</v>
      </c>
      <c r="C4" s="26" t="s">
        <v>4</v>
      </c>
      <c r="D4" s="26" t="s">
        <v>5</v>
      </c>
      <c r="E4" s="26" t="s">
        <v>6</v>
      </c>
      <c r="F4" s="41"/>
      <c r="G4" s="41"/>
      <c r="H4" s="1"/>
      <c r="I4" s="1"/>
      <c r="J4" s="1"/>
      <c r="K4" s="1"/>
      <c r="L4" s="1"/>
      <c r="M4" s="1"/>
      <c r="N4" s="1"/>
      <c r="O4" s="1"/>
      <c r="P4" s="1"/>
      <c r="Q4" s="1"/>
      <c r="R4" s="1"/>
    </row>
    <row r="5" spans="1:18" s="2" customFormat="1" ht="26.25" customHeight="1" thickBot="1" x14ac:dyDescent="0.35">
      <c r="A5" s="46"/>
      <c r="B5" s="26" t="s">
        <v>7</v>
      </c>
      <c r="C5" s="26">
        <f>+[3]JBB!C5</f>
        <v>4</v>
      </c>
      <c r="D5" s="27">
        <f>[3]JBB!D5</f>
        <v>46182</v>
      </c>
      <c r="E5" s="26" t="s">
        <v>358</v>
      </c>
      <c r="F5" s="41"/>
      <c r="G5" s="41"/>
      <c r="H5" s="1"/>
      <c r="I5" s="1"/>
      <c r="J5" s="1"/>
      <c r="K5" s="1"/>
      <c r="L5" s="1"/>
      <c r="M5" s="1"/>
      <c r="N5" s="1"/>
      <c r="O5" s="1"/>
      <c r="P5" s="1"/>
      <c r="Q5" s="1"/>
      <c r="R5" s="1"/>
    </row>
    <row r="6" spans="1:18" ht="26.25" customHeight="1" thickBot="1" x14ac:dyDescent="0.35">
      <c r="A6" s="25" t="s">
        <v>338</v>
      </c>
      <c r="B6" s="30" t="s">
        <v>339</v>
      </c>
      <c r="C6" s="96" t="s">
        <v>340</v>
      </c>
      <c r="D6" s="98"/>
      <c r="E6" s="98"/>
      <c r="F6" s="98"/>
      <c r="G6" s="97"/>
    </row>
    <row r="7" spans="1:18" ht="26.25" customHeight="1" x14ac:dyDescent="0.3">
      <c r="A7" s="34">
        <v>1</v>
      </c>
      <c r="B7" s="14">
        <v>44999</v>
      </c>
      <c r="C7" s="176" t="s">
        <v>341</v>
      </c>
      <c r="D7" s="176"/>
      <c r="E7" s="176"/>
      <c r="F7" s="176"/>
      <c r="G7" s="176"/>
    </row>
    <row r="8" spans="1:18" ht="30" customHeight="1" x14ac:dyDescent="0.3">
      <c r="A8" s="33">
        <v>2</v>
      </c>
      <c r="B8" s="13">
        <v>45103</v>
      </c>
      <c r="C8" s="174" t="s">
        <v>342</v>
      </c>
      <c r="D8" s="175"/>
      <c r="E8" s="175"/>
      <c r="F8" s="175"/>
      <c r="G8" s="175"/>
    </row>
    <row r="9" spans="1:18" ht="30" customHeight="1" x14ac:dyDescent="0.3">
      <c r="A9" s="33">
        <v>3</v>
      </c>
      <c r="B9" s="13">
        <v>45272</v>
      </c>
      <c r="C9" s="174" t="s">
        <v>343</v>
      </c>
      <c r="D9" s="175"/>
      <c r="E9" s="175"/>
      <c r="F9" s="175"/>
      <c r="G9" s="175"/>
    </row>
    <row r="10" spans="1:18" x14ac:dyDescent="0.3">
      <c r="A10" s="33">
        <v>1</v>
      </c>
      <c r="B10" s="13">
        <v>45419</v>
      </c>
      <c r="C10" s="174" t="s">
        <v>344</v>
      </c>
      <c r="D10" s="175"/>
      <c r="E10" s="175"/>
      <c r="F10" s="175"/>
      <c r="G10" s="175"/>
    </row>
    <row r="11" spans="1:18" ht="29.4" customHeight="1" x14ac:dyDescent="0.3">
      <c r="A11" s="33">
        <v>2</v>
      </c>
      <c r="B11" s="13">
        <v>45565</v>
      </c>
      <c r="C11" s="174" t="s">
        <v>345</v>
      </c>
      <c r="D11" s="175"/>
      <c r="E11" s="175"/>
      <c r="F11" s="175"/>
      <c r="G11" s="175"/>
    </row>
    <row r="12" spans="1:18" ht="29.4" customHeight="1" x14ac:dyDescent="0.3">
      <c r="A12" s="33">
        <v>3</v>
      </c>
      <c r="B12" s="13">
        <v>45657</v>
      </c>
      <c r="C12" s="174" t="s">
        <v>346</v>
      </c>
      <c r="D12" s="175"/>
      <c r="E12" s="175"/>
      <c r="F12" s="175"/>
      <c r="G12" s="175"/>
    </row>
    <row r="13" spans="1:18" ht="29.4" customHeight="1" x14ac:dyDescent="0.3">
      <c r="A13" s="33">
        <v>1</v>
      </c>
      <c r="B13" s="13">
        <v>45688</v>
      </c>
      <c r="C13" s="174" t="s">
        <v>347</v>
      </c>
      <c r="D13" s="175"/>
      <c r="E13" s="175"/>
      <c r="F13" s="175"/>
      <c r="G13" s="175"/>
    </row>
    <row r="14" spans="1:18" ht="50.4" customHeight="1" x14ac:dyDescent="0.3">
      <c r="A14" s="33">
        <v>2</v>
      </c>
      <c r="B14" s="13">
        <v>45989</v>
      </c>
      <c r="C14" s="174" t="s">
        <v>348</v>
      </c>
      <c r="D14" s="175"/>
      <c r="E14" s="175"/>
      <c r="F14" s="175"/>
      <c r="G14" s="175"/>
    </row>
    <row r="15" spans="1:18" ht="46.2" customHeight="1" x14ac:dyDescent="0.3">
      <c r="A15" s="33">
        <v>1</v>
      </c>
      <c r="B15" s="13">
        <v>46053</v>
      </c>
      <c r="C15" s="174" t="s">
        <v>349</v>
      </c>
      <c r="D15" s="175"/>
      <c r="E15" s="175"/>
      <c r="F15" s="175"/>
      <c r="G15" s="175"/>
    </row>
    <row r="16" spans="1:18" ht="73.2" customHeight="1" x14ac:dyDescent="0.3">
      <c r="A16" s="33">
        <v>2</v>
      </c>
      <c r="B16" s="13">
        <v>46142</v>
      </c>
      <c r="C16" s="174" t="s">
        <v>350</v>
      </c>
      <c r="D16" s="175"/>
      <c r="E16" s="175"/>
      <c r="F16" s="175"/>
      <c r="G16" s="175"/>
    </row>
    <row r="17" spans="1:7" x14ac:dyDescent="0.3">
      <c r="A17" s="33">
        <v>3</v>
      </c>
      <c r="B17" s="13">
        <v>46203</v>
      </c>
      <c r="C17" s="174" t="s">
        <v>375</v>
      </c>
      <c r="D17" s="175"/>
      <c r="E17" s="175"/>
      <c r="F17" s="175"/>
      <c r="G17" s="175"/>
    </row>
    <row r="18" spans="1:7" x14ac:dyDescent="0.3">
      <c r="D18" t="str">
        <f>APL!E21</f>
        <v>Verificar su Vigencia en el Listado Maestro de Documentos.</v>
      </c>
    </row>
  </sheetData>
  <mergeCells count="17">
    <mergeCell ref="C13:G13"/>
    <mergeCell ref="C10:G10"/>
    <mergeCell ref="C12:G12"/>
    <mergeCell ref="C11:G11"/>
    <mergeCell ref="C17:G17"/>
    <mergeCell ref="C16:G16"/>
    <mergeCell ref="C15:G15"/>
    <mergeCell ref="C14:G14"/>
    <mergeCell ref="A1:A5"/>
    <mergeCell ref="B1:E1"/>
    <mergeCell ref="B2:E2"/>
    <mergeCell ref="B3:E3"/>
    <mergeCell ref="C9:G9"/>
    <mergeCell ref="C6:G6"/>
    <mergeCell ref="C7:G7"/>
    <mergeCell ref="C8:G8"/>
    <mergeCell ref="F1:G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5">
    <tabColor theme="9" tint="0.39997558519241921"/>
  </sheetPr>
  <dimension ref="A1:R27"/>
  <sheetViews>
    <sheetView showGridLines="0" showRowColHeaders="0" view="pageBreakPreview" topLeftCell="A12" zoomScale="80" zoomScaleNormal="100" zoomScaleSheetLayoutView="80" workbookViewId="0">
      <selection activeCell="B20" sqref="B20:D20"/>
    </sheetView>
  </sheetViews>
  <sheetFormatPr baseColWidth="10" defaultColWidth="11.44140625" defaultRowHeight="14.4" x14ac:dyDescent="0.3"/>
  <cols>
    <col min="1" max="1" width="2.109375" style="7" customWidth="1"/>
    <col min="2" max="2" width="15.6640625" style="7" customWidth="1"/>
    <col min="3" max="3" width="19.109375" style="7" customWidth="1"/>
    <col min="4" max="4" width="15.6640625" style="8" customWidth="1"/>
    <col min="5" max="8" width="15.6640625" style="7" customWidth="1"/>
    <col min="9" max="9" width="2.109375" style="7" customWidth="1"/>
    <col min="10" max="16384" width="11.44140625" style="7"/>
  </cols>
  <sheetData>
    <row r="1" spans="1:18" s="2" customFormat="1" ht="14.4" customHeight="1" x14ac:dyDescent="0.3">
      <c r="A1" s="49"/>
      <c r="B1" s="50"/>
      <c r="C1" s="47" t="s">
        <v>0</v>
      </c>
      <c r="D1" s="47"/>
      <c r="E1" s="47"/>
      <c r="F1" s="47"/>
      <c r="G1" s="41"/>
      <c r="H1" s="41"/>
      <c r="I1" s="1"/>
      <c r="J1" s="1"/>
      <c r="K1" s="1"/>
      <c r="L1" s="1"/>
      <c r="M1" s="1"/>
      <c r="N1" s="1"/>
      <c r="O1" s="1"/>
      <c r="P1" s="1"/>
      <c r="Q1" s="1"/>
      <c r="R1" s="1"/>
    </row>
    <row r="2" spans="1:18" s="2" customFormat="1" ht="14.4" customHeight="1" x14ac:dyDescent="0.3">
      <c r="A2" s="51"/>
      <c r="B2" s="52"/>
      <c r="C2" s="47" t="s">
        <v>1</v>
      </c>
      <c r="D2" s="47"/>
      <c r="E2" s="47"/>
      <c r="F2" s="47"/>
      <c r="G2" s="41"/>
      <c r="H2" s="41"/>
      <c r="I2" s="1"/>
      <c r="J2" s="1"/>
      <c r="K2" s="1"/>
      <c r="L2" s="1"/>
      <c r="M2" s="1"/>
      <c r="N2" s="1"/>
      <c r="O2" s="1"/>
      <c r="P2" s="1"/>
      <c r="Q2" s="1"/>
      <c r="R2" s="1"/>
    </row>
    <row r="3" spans="1:18" s="2" customFormat="1" ht="14.4" customHeight="1" x14ac:dyDescent="0.3">
      <c r="A3" s="51"/>
      <c r="B3" s="52"/>
      <c r="C3" s="46" t="s">
        <v>2</v>
      </c>
      <c r="D3" s="46"/>
      <c r="E3" s="46"/>
      <c r="F3" s="46"/>
      <c r="G3" s="41"/>
      <c r="H3" s="41"/>
      <c r="I3" s="1"/>
      <c r="J3" s="1"/>
      <c r="K3" s="1"/>
      <c r="L3" s="1"/>
      <c r="M3" s="1"/>
      <c r="N3" s="1"/>
      <c r="O3" s="1"/>
      <c r="P3" s="1"/>
      <c r="Q3" s="1"/>
      <c r="R3" s="1"/>
    </row>
    <row r="4" spans="1:18" s="2" customFormat="1" ht="14.4" customHeight="1" x14ac:dyDescent="0.3">
      <c r="A4" s="51"/>
      <c r="B4" s="52"/>
      <c r="C4" s="26" t="s">
        <v>3</v>
      </c>
      <c r="D4" s="26" t="s">
        <v>4</v>
      </c>
      <c r="E4" s="26" t="s">
        <v>5</v>
      </c>
      <c r="F4" s="26" t="s">
        <v>6</v>
      </c>
      <c r="G4" s="41"/>
      <c r="H4" s="41"/>
      <c r="I4" s="1"/>
      <c r="J4" s="1"/>
      <c r="K4" s="1"/>
      <c r="L4" s="1"/>
      <c r="M4" s="1"/>
      <c r="N4" s="1"/>
      <c r="O4" s="1"/>
      <c r="P4" s="1"/>
      <c r="Q4" s="1"/>
      <c r="R4" s="1"/>
    </row>
    <row r="5" spans="1:18" s="2" customFormat="1" ht="14.4" customHeight="1" x14ac:dyDescent="0.3">
      <c r="A5" s="53"/>
      <c r="B5" s="54"/>
      <c r="C5" s="26" t="s">
        <v>7</v>
      </c>
      <c r="D5" s="26">
        <f>+JBB!C5</f>
        <v>4</v>
      </c>
      <c r="E5" s="27">
        <f>JBB!D5</f>
        <v>46182</v>
      </c>
      <c r="F5" s="26" t="s">
        <v>140</v>
      </c>
      <c r="G5" s="41"/>
      <c r="H5" s="41"/>
      <c r="I5" s="1"/>
      <c r="J5" s="1"/>
      <c r="K5" s="1"/>
      <c r="L5" s="1"/>
      <c r="M5" s="1"/>
      <c r="N5" s="1"/>
      <c r="O5" s="1"/>
      <c r="P5" s="1"/>
      <c r="Q5" s="1"/>
      <c r="R5" s="1"/>
    </row>
    <row r="6" spans="1:18" ht="15" customHeight="1" thickBot="1" x14ac:dyDescent="0.35"/>
    <row r="7" spans="1:18" ht="15" customHeight="1" thickBot="1" x14ac:dyDescent="0.35">
      <c r="B7" s="80" t="s">
        <v>141</v>
      </c>
      <c r="C7" s="81"/>
      <c r="D7" s="81"/>
      <c r="E7" s="81"/>
      <c r="F7" s="81"/>
      <c r="G7" s="81"/>
      <c r="H7" s="82"/>
    </row>
    <row r="8" spans="1:18" ht="15" thickBot="1" x14ac:dyDescent="0.35"/>
    <row r="9" spans="1:18" ht="18" customHeight="1" thickBot="1" x14ac:dyDescent="0.35">
      <c r="B9" s="76" t="s">
        <v>142</v>
      </c>
      <c r="C9" s="77"/>
      <c r="D9" s="77"/>
      <c r="E9" s="77"/>
      <c r="F9" s="77"/>
      <c r="G9" s="77"/>
      <c r="H9" s="78"/>
    </row>
    <row r="10" spans="1:18" ht="16.2" thickBot="1" x14ac:dyDescent="0.35">
      <c r="B10" s="83" t="s">
        <v>143</v>
      </c>
      <c r="C10" s="84"/>
      <c r="D10" s="85"/>
      <c r="F10" s="79" t="s">
        <v>144</v>
      </c>
      <c r="G10" s="79"/>
      <c r="H10" s="79"/>
    </row>
    <row r="11" spans="1:18" ht="15.6" x14ac:dyDescent="0.3">
      <c r="B11" s="69" t="s">
        <v>145</v>
      </c>
      <c r="C11" s="70"/>
      <c r="D11" s="71"/>
      <c r="F11" s="69" t="s">
        <v>145</v>
      </c>
      <c r="G11" s="70"/>
      <c r="H11" s="71"/>
    </row>
    <row r="12" spans="1:18" ht="319.95" customHeight="1" thickBot="1" x14ac:dyDescent="0.35">
      <c r="B12" s="66" t="s">
        <v>146</v>
      </c>
      <c r="C12" s="67"/>
      <c r="D12" s="68"/>
      <c r="E12" s="23"/>
      <c r="F12" s="66" t="s">
        <v>147</v>
      </c>
      <c r="G12" s="67"/>
      <c r="H12" s="68"/>
    </row>
    <row r="13" spans="1:18" ht="15.6" x14ac:dyDescent="0.3">
      <c r="B13" s="69" t="s">
        <v>148</v>
      </c>
      <c r="C13" s="70"/>
      <c r="D13" s="71"/>
      <c r="F13" s="69" t="s">
        <v>148</v>
      </c>
      <c r="G13" s="70"/>
      <c r="H13" s="71"/>
    </row>
    <row r="14" spans="1:18" ht="181.95" customHeight="1" thickBot="1" x14ac:dyDescent="0.35">
      <c r="B14" s="66" t="s">
        <v>149</v>
      </c>
      <c r="C14" s="67"/>
      <c r="D14" s="68"/>
      <c r="E14" s="23"/>
      <c r="F14" s="66" t="s">
        <v>150</v>
      </c>
      <c r="G14" s="67"/>
      <c r="H14" s="68"/>
    </row>
    <row r="15" spans="1:18" ht="70.95" customHeight="1" thickBot="1" x14ac:dyDescent="0.35">
      <c r="B15" s="24"/>
      <c r="C15" s="24"/>
      <c r="D15" s="24"/>
      <c r="E15" s="23"/>
      <c r="F15" s="24"/>
      <c r="G15" s="24"/>
      <c r="H15" s="24"/>
    </row>
    <row r="16" spans="1:18" ht="15" thickBot="1" x14ac:dyDescent="0.35">
      <c r="B16" s="73" t="s">
        <v>151</v>
      </c>
      <c r="C16" s="74"/>
      <c r="D16" s="75"/>
      <c r="F16" s="72" t="s">
        <v>152</v>
      </c>
      <c r="G16" s="72"/>
      <c r="H16" s="72"/>
    </row>
    <row r="17" spans="2:8" ht="15.6" x14ac:dyDescent="0.3">
      <c r="B17" s="69" t="s">
        <v>145</v>
      </c>
      <c r="C17" s="70"/>
      <c r="D17" s="71"/>
      <c r="F17" s="69" t="s">
        <v>145</v>
      </c>
      <c r="G17" s="70"/>
      <c r="H17" s="71"/>
    </row>
    <row r="18" spans="2:8" ht="165.6" customHeight="1" thickBot="1" x14ac:dyDescent="0.35">
      <c r="B18" s="66" t="s">
        <v>153</v>
      </c>
      <c r="C18" s="67"/>
      <c r="D18" s="68"/>
      <c r="E18" s="23"/>
      <c r="F18" s="66" t="s">
        <v>154</v>
      </c>
      <c r="G18" s="67"/>
      <c r="H18" s="68"/>
    </row>
    <row r="19" spans="2:8" ht="15.6" x14ac:dyDescent="0.3">
      <c r="B19" s="69" t="s">
        <v>148</v>
      </c>
      <c r="C19" s="70"/>
      <c r="D19" s="71"/>
      <c r="F19" s="69" t="s">
        <v>148</v>
      </c>
      <c r="G19" s="70"/>
      <c r="H19" s="71"/>
    </row>
    <row r="20" spans="2:8" ht="232.2" customHeight="1" thickBot="1" x14ac:dyDescent="0.35">
      <c r="B20" s="66" t="s">
        <v>155</v>
      </c>
      <c r="C20" s="67"/>
      <c r="D20" s="68"/>
      <c r="E20" s="23"/>
      <c r="F20" s="66" t="s">
        <v>156</v>
      </c>
      <c r="G20" s="67"/>
      <c r="H20" s="68"/>
    </row>
    <row r="22" spans="2:8" ht="15" customHeight="1" x14ac:dyDescent="0.3"/>
    <row r="27" spans="2:8" ht="13.5" customHeight="1" x14ac:dyDescent="0.3"/>
  </sheetData>
  <mergeCells count="27">
    <mergeCell ref="B9:H9"/>
    <mergeCell ref="F10:H10"/>
    <mergeCell ref="B7:H7"/>
    <mergeCell ref="B10:D10"/>
    <mergeCell ref="G1:H5"/>
    <mergeCell ref="C2:F2"/>
    <mergeCell ref="C3:F3"/>
    <mergeCell ref="A1:B5"/>
    <mergeCell ref="C1:F1"/>
    <mergeCell ref="F11:H11"/>
    <mergeCell ref="F12:H12"/>
    <mergeCell ref="B16:D16"/>
    <mergeCell ref="B11:D11"/>
    <mergeCell ref="B12:D12"/>
    <mergeCell ref="F17:H17"/>
    <mergeCell ref="B17:D17"/>
    <mergeCell ref="B13:D13"/>
    <mergeCell ref="F13:H13"/>
    <mergeCell ref="B14:D14"/>
    <mergeCell ref="F14:H14"/>
    <mergeCell ref="F16:H16"/>
    <mergeCell ref="B18:D18"/>
    <mergeCell ref="F18:H18"/>
    <mergeCell ref="B19:D19"/>
    <mergeCell ref="F19:H19"/>
    <mergeCell ref="B20:D20"/>
    <mergeCell ref="F20:H20"/>
  </mergeCells>
  <printOptions horizontalCentered="1"/>
  <pageMargins left="0.59055118110236227" right="0.59055118110236227" top="0.74803149606299213" bottom="0.74803149606299213" header="0" footer="0"/>
  <pageSetup scale="3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x14ac:dyDescent="0.3">
      <c r="A5" s="46"/>
      <c r="B5" s="26" t="s">
        <v>7</v>
      </c>
      <c r="C5" s="26">
        <f>+[3]JBB!C5</f>
        <v>4</v>
      </c>
      <c r="D5" s="27">
        <f>[3]JBB!D5</f>
        <v>46182</v>
      </c>
      <c r="E5" s="26" t="s">
        <v>357</v>
      </c>
      <c r="F5" s="41"/>
      <c r="G5" s="41"/>
      <c r="H5" s="1"/>
      <c r="I5" s="1"/>
      <c r="J5" s="1"/>
      <c r="K5" s="1"/>
      <c r="L5" s="1"/>
      <c r="M5" s="1"/>
      <c r="N5" s="1"/>
      <c r="O5" s="1"/>
      <c r="P5" s="1"/>
      <c r="Q5" s="1"/>
      <c r="R5" s="1"/>
    </row>
    <row r="6" spans="1:18" ht="14.4" thickBot="1" x14ac:dyDescent="0.35">
      <c r="A6" s="88" t="s">
        <v>157</v>
      </c>
      <c r="B6" s="88"/>
      <c r="C6" s="88"/>
      <c r="D6" s="88"/>
      <c r="E6" s="88"/>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159</v>
      </c>
      <c r="B8" s="28" t="s">
        <v>160</v>
      </c>
      <c r="C8" s="28" t="s">
        <v>161</v>
      </c>
      <c r="D8" s="86" t="s">
        <v>162</v>
      </c>
      <c r="E8" s="86"/>
      <c r="F8" s="1"/>
      <c r="G8" s="1"/>
      <c r="H8" s="1"/>
      <c r="I8" s="1"/>
      <c r="J8" s="1"/>
      <c r="K8" s="1"/>
      <c r="L8" s="1"/>
      <c r="M8" s="1"/>
      <c r="N8" s="1"/>
      <c r="O8" s="1"/>
      <c r="P8" s="1"/>
      <c r="Q8" s="1"/>
    </row>
    <row r="9" spans="1:18" ht="300.75" customHeight="1" thickBot="1" x14ac:dyDescent="0.35">
      <c r="A9" s="29" t="s">
        <v>163</v>
      </c>
      <c r="B9" s="31" t="s">
        <v>164</v>
      </c>
      <c r="C9" s="31" t="s">
        <v>165</v>
      </c>
      <c r="D9" s="87" t="s">
        <v>166</v>
      </c>
      <c r="E9" s="87"/>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129" customHeight="1" x14ac:dyDescent="0.3">
      <c r="A11" s="104" t="s">
        <v>169</v>
      </c>
      <c r="B11" s="105"/>
      <c r="C11" s="108" t="s">
        <v>170</v>
      </c>
      <c r="D11" s="108"/>
      <c r="E11" s="109"/>
      <c r="F11" s="1"/>
      <c r="G11" s="1"/>
      <c r="H11" s="1"/>
      <c r="I11" s="1"/>
      <c r="J11" s="1"/>
      <c r="K11" s="1"/>
      <c r="L11" s="1"/>
      <c r="M11" s="1"/>
      <c r="N11" s="1"/>
      <c r="O11" s="1"/>
      <c r="P11" s="1"/>
      <c r="Q11" s="1"/>
    </row>
    <row r="12" spans="1:18" ht="120" customHeight="1" thickBot="1" x14ac:dyDescent="0.35">
      <c r="A12" s="106"/>
      <c r="B12" s="107"/>
      <c r="C12" s="110"/>
      <c r="D12" s="110"/>
      <c r="E12" s="111"/>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35.4" customHeight="1" thickBot="1" x14ac:dyDescent="0.35">
      <c r="A15" s="93" t="s">
        <v>174</v>
      </c>
      <c r="B15" s="94"/>
      <c r="C15" s="93" t="s">
        <v>175</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115" t="s">
        <v>144</v>
      </c>
      <c r="D17" s="116"/>
      <c r="E17" s="117"/>
      <c r="F17" s="1"/>
      <c r="G17" s="1"/>
      <c r="H17" s="1"/>
      <c r="I17" s="1"/>
      <c r="J17" s="1"/>
      <c r="K17" s="1"/>
      <c r="L17" s="1"/>
      <c r="M17" s="1"/>
      <c r="N17" s="1"/>
      <c r="O17" s="1"/>
      <c r="P17" s="1"/>
      <c r="Q17" s="1"/>
    </row>
    <row r="18" spans="1:18" ht="178.5" customHeight="1" thickBot="1" x14ac:dyDescent="0.35">
      <c r="A18" s="93" t="s">
        <v>176</v>
      </c>
      <c r="B18" s="112"/>
      <c r="C18" s="118" t="s">
        <v>177</v>
      </c>
      <c r="D18" s="95"/>
      <c r="E18" s="113"/>
      <c r="F18" s="1"/>
      <c r="G18" s="1"/>
      <c r="H18" s="1"/>
      <c r="I18" s="1"/>
      <c r="J18" s="1"/>
      <c r="K18" s="1"/>
      <c r="L18" s="1"/>
      <c r="M18" s="1"/>
      <c r="N18" s="1"/>
      <c r="O18" s="1"/>
      <c r="P18" s="1"/>
      <c r="Q18" s="1"/>
    </row>
    <row r="19" spans="1:18" ht="14.4" thickBot="1" x14ac:dyDescent="0.35">
      <c r="A19" s="72" t="s">
        <v>151</v>
      </c>
      <c r="B19" s="72"/>
      <c r="C19" s="73" t="s">
        <v>152</v>
      </c>
      <c r="D19" s="74"/>
      <c r="E19" s="75"/>
      <c r="F19" s="1"/>
      <c r="G19" s="1"/>
      <c r="H19" s="1"/>
      <c r="I19" s="1"/>
      <c r="J19" s="1"/>
      <c r="K19" s="1"/>
      <c r="L19" s="1"/>
      <c r="M19" s="1"/>
      <c r="N19" s="1"/>
      <c r="O19" s="1"/>
      <c r="P19" s="1"/>
      <c r="Q19" s="1"/>
    </row>
    <row r="20" spans="1:18" ht="301.95" customHeight="1" thickBot="1" x14ac:dyDescent="0.35">
      <c r="A20" s="93" t="s">
        <v>178</v>
      </c>
      <c r="B20" s="112"/>
      <c r="C20" s="93" t="s">
        <v>179</v>
      </c>
      <c r="D20" s="95"/>
      <c r="E20" s="113"/>
      <c r="F20" s="1"/>
      <c r="G20" s="1"/>
      <c r="H20" s="1"/>
      <c r="I20" s="1"/>
      <c r="J20" s="1"/>
      <c r="K20" s="1"/>
      <c r="L20" s="1"/>
      <c r="M20" s="1"/>
      <c r="N20" s="1"/>
      <c r="O20" s="1"/>
      <c r="P20" s="1"/>
      <c r="Q20" s="1"/>
    </row>
    <row r="21" spans="1:18" ht="15" x14ac:dyDescent="0.3">
      <c r="A21" s="3"/>
      <c r="B21" s="1"/>
      <c r="C21" s="1"/>
      <c r="D21" s="1"/>
      <c r="E21" s="1" t="s">
        <v>180</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C14:E14"/>
    <mergeCell ref="A11:B12"/>
    <mergeCell ref="C11:E12"/>
    <mergeCell ref="A20:B20"/>
    <mergeCell ref="C20:E20"/>
    <mergeCell ref="A17:B17"/>
    <mergeCell ref="C17:E17"/>
    <mergeCell ref="A18:B18"/>
    <mergeCell ref="C18:E18"/>
    <mergeCell ref="A19:B19"/>
    <mergeCell ref="C19:E19"/>
    <mergeCell ref="F1:G5"/>
    <mergeCell ref="D8:E8"/>
    <mergeCell ref="D9:E9"/>
    <mergeCell ref="A6:E6"/>
    <mergeCell ref="A16:E16"/>
    <mergeCell ref="A1:A5"/>
    <mergeCell ref="B1:E1"/>
    <mergeCell ref="B2:E2"/>
    <mergeCell ref="B3:E3"/>
    <mergeCell ref="A7:E7"/>
    <mergeCell ref="A13:E13"/>
    <mergeCell ref="A15:B15"/>
    <mergeCell ref="C15:E15"/>
    <mergeCell ref="A10:B10"/>
    <mergeCell ref="C10:E10"/>
    <mergeCell ref="A14:B14"/>
  </mergeCells>
  <pageMargins left="0.7" right="0.7" top="0.75" bottom="0.75" header="0.3" footer="0.3"/>
  <pageSetup scale="39"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x14ac:dyDescent="0.3">
      <c r="A5" s="46"/>
      <c r="B5" s="26" t="s">
        <v>7</v>
      </c>
      <c r="C5" s="26">
        <f>+[3]JBB!C5</f>
        <v>4</v>
      </c>
      <c r="D5" s="27">
        <f>[3]JBB!D5</f>
        <v>46182</v>
      </c>
      <c r="E5" s="26" t="s">
        <v>373</v>
      </c>
      <c r="F5" s="41"/>
      <c r="G5" s="41"/>
      <c r="H5" s="1"/>
      <c r="I5" s="1"/>
      <c r="J5" s="1"/>
      <c r="K5" s="1"/>
      <c r="L5" s="1"/>
      <c r="M5" s="1"/>
      <c r="N5" s="1"/>
      <c r="O5" s="1"/>
      <c r="P5" s="1"/>
      <c r="Q5" s="1"/>
      <c r="R5" s="1"/>
    </row>
    <row r="6" spans="1:18" ht="14.4" thickBot="1" x14ac:dyDescent="0.35">
      <c r="A6" s="88" t="s">
        <v>181</v>
      </c>
      <c r="B6" s="88"/>
      <c r="C6" s="88"/>
      <c r="D6" s="88"/>
      <c r="E6" s="88"/>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159</v>
      </c>
      <c r="B8" s="28" t="s">
        <v>160</v>
      </c>
      <c r="C8" s="28" t="s">
        <v>161</v>
      </c>
      <c r="D8" s="86" t="s">
        <v>162</v>
      </c>
      <c r="E8" s="86"/>
      <c r="F8" s="1"/>
      <c r="G8" s="1"/>
      <c r="H8" s="1"/>
      <c r="I8" s="1"/>
      <c r="J8" s="1"/>
      <c r="K8" s="1"/>
      <c r="L8" s="1"/>
      <c r="M8" s="1"/>
      <c r="N8" s="1"/>
      <c r="O8" s="1"/>
      <c r="P8" s="1"/>
      <c r="Q8" s="1"/>
    </row>
    <row r="9" spans="1:18" ht="236.25" customHeight="1" thickBot="1" x14ac:dyDescent="0.35">
      <c r="A9" s="31" t="s">
        <v>182</v>
      </c>
      <c r="B9" s="31" t="s">
        <v>183</v>
      </c>
      <c r="C9" s="31" t="s">
        <v>184</v>
      </c>
      <c r="D9" s="87" t="s">
        <v>185</v>
      </c>
      <c r="E9" s="87"/>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209.4" customHeight="1" x14ac:dyDescent="0.3">
      <c r="A11" s="119" t="s">
        <v>186</v>
      </c>
      <c r="B11" s="121"/>
      <c r="C11" s="119" t="s">
        <v>187</v>
      </c>
      <c r="D11" s="120"/>
      <c r="E11" s="121"/>
      <c r="F11" s="1"/>
      <c r="G11" s="1"/>
      <c r="H11" s="1"/>
      <c r="I11" s="1"/>
      <c r="J11" s="1"/>
      <c r="K11" s="1"/>
      <c r="L11" s="1"/>
      <c r="M11" s="1"/>
      <c r="N11" s="1"/>
      <c r="O11" s="1"/>
      <c r="P11" s="1"/>
      <c r="Q11" s="1"/>
    </row>
    <row r="12" spans="1:18" ht="136.94999999999999" customHeight="1" thickBot="1" x14ac:dyDescent="0.35">
      <c r="A12" s="122"/>
      <c r="B12" s="124"/>
      <c r="C12" s="122"/>
      <c r="D12" s="123"/>
      <c r="E12" s="124"/>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30"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152.25" customHeight="1" x14ac:dyDescent="0.3">
      <c r="A18" s="125" t="s">
        <v>189</v>
      </c>
      <c r="B18" s="126"/>
      <c r="C18" s="125" t="s">
        <v>190</v>
      </c>
      <c r="D18" s="126"/>
      <c r="E18" s="126"/>
      <c r="F18" s="1"/>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203.25" customHeight="1" thickBot="1" x14ac:dyDescent="0.35">
      <c r="A20" s="125" t="s">
        <v>191</v>
      </c>
      <c r="B20" s="126"/>
      <c r="C20" s="125" t="s">
        <v>192</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C10:E10"/>
    <mergeCell ref="C11:E12"/>
    <mergeCell ref="A11:B12"/>
    <mergeCell ref="A14:B14"/>
    <mergeCell ref="C14:E14"/>
    <mergeCell ref="A13:E13"/>
  </mergeCells>
  <pageMargins left="0.7" right="0.7" top="0.75" bottom="0.75" header="0.3" footer="0.3"/>
  <pageSetup scale="39"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x14ac:dyDescent="0.3">
      <c r="A5" s="46"/>
      <c r="B5" s="26" t="s">
        <v>7</v>
      </c>
      <c r="C5" s="26">
        <f>+[3]JBB!C5</f>
        <v>4</v>
      </c>
      <c r="D5" s="27">
        <f>[3]JBB!D5</f>
        <v>46182</v>
      </c>
      <c r="E5" s="26" t="s">
        <v>372</v>
      </c>
      <c r="F5" s="41"/>
      <c r="G5" s="41"/>
      <c r="H5" s="1"/>
      <c r="I5" s="1"/>
      <c r="J5" s="1"/>
      <c r="K5" s="1"/>
      <c r="L5" s="1"/>
      <c r="M5" s="1"/>
      <c r="N5" s="1"/>
      <c r="O5" s="1"/>
      <c r="P5" s="1"/>
      <c r="Q5" s="1"/>
      <c r="R5" s="1"/>
    </row>
    <row r="6" spans="1:18" ht="14.4" thickBot="1" x14ac:dyDescent="0.35">
      <c r="A6" s="88" t="s">
        <v>193</v>
      </c>
      <c r="B6" s="88"/>
      <c r="C6" s="88"/>
      <c r="D6" s="88"/>
      <c r="E6" s="88"/>
      <c r="F6" s="1"/>
      <c r="G6" s="1"/>
      <c r="H6" s="1"/>
      <c r="I6" s="1"/>
      <c r="J6" s="1"/>
      <c r="K6" s="1"/>
      <c r="L6" s="1"/>
      <c r="M6" s="1"/>
      <c r="N6" s="1"/>
      <c r="O6" s="1"/>
      <c r="P6" s="1"/>
      <c r="Q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159</v>
      </c>
      <c r="B8" s="28" t="s">
        <v>160</v>
      </c>
      <c r="C8" s="28" t="s">
        <v>161</v>
      </c>
      <c r="D8" s="86" t="s">
        <v>162</v>
      </c>
      <c r="E8" s="86"/>
      <c r="F8" s="1"/>
      <c r="G8" s="1"/>
      <c r="H8" s="1"/>
      <c r="I8" s="1"/>
      <c r="J8" s="1"/>
      <c r="K8" s="1"/>
      <c r="L8" s="1"/>
      <c r="M8" s="1"/>
      <c r="N8" s="1"/>
      <c r="O8" s="1"/>
      <c r="P8" s="1"/>
      <c r="Q8" s="1"/>
    </row>
    <row r="9" spans="1:18" ht="158.25" customHeight="1" thickBot="1" x14ac:dyDescent="0.35">
      <c r="A9" s="31" t="s">
        <v>194</v>
      </c>
      <c r="B9" s="31" t="s">
        <v>195</v>
      </c>
      <c r="C9" s="31" t="s">
        <v>196</v>
      </c>
      <c r="D9" s="133" t="s">
        <v>197</v>
      </c>
      <c r="E9" s="133"/>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127.95" customHeight="1" x14ac:dyDescent="0.3">
      <c r="A11" s="127" t="s">
        <v>198</v>
      </c>
      <c r="B11" s="128"/>
      <c r="C11" s="127" t="s">
        <v>199</v>
      </c>
      <c r="D11" s="131"/>
      <c r="E11" s="128"/>
      <c r="F11" s="1"/>
      <c r="G11" s="1"/>
      <c r="H11" s="1"/>
      <c r="I11" s="1"/>
      <c r="J11" s="1"/>
      <c r="K11" s="1"/>
      <c r="L11" s="1"/>
      <c r="M11" s="1"/>
      <c r="N11" s="1"/>
      <c r="O11" s="1"/>
      <c r="P11" s="1"/>
      <c r="Q11" s="1"/>
    </row>
    <row r="12" spans="1:18" ht="127.95" customHeight="1" thickBot="1" x14ac:dyDescent="0.35">
      <c r="A12" s="129"/>
      <c r="B12" s="130"/>
      <c r="C12" s="129"/>
      <c r="D12" s="132"/>
      <c r="E12" s="130"/>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107.25" customHeight="1" thickBot="1" x14ac:dyDescent="0.35">
      <c r="A18" s="125" t="s">
        <v>200</v>
      </c>
      <c r="B18" s="126"/>
      <c r="C18" s="125" t="s">
        <v>201</v>
      </c>
      <c r="D18" s="126"/>
      <c r="E18" s="126"/>
      <c r="F18" s="1"/>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112.5" customHeight="1" thickBot="1" x14ac:dyDescent="0.35">
      <c r="A20" s="125" t="s">
        <v>202</v>
      </c>
      <c r="B20" s="126"/>
      <c r="C20" s="125" t="s">
        <v>203</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C10:E10"/>
    <mergeCell ref="A11:B12"/>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x14ac:dyDescent="0.3">
      <c r="A5" s="46"/>
      <c r="B5" s="26" t="s">
        <v>7</v>
      </c>
      <c r="C5" s="26">
        <f>+[3]JBB!C5</f>
        <v>4</v>
      </c>
      <c r="D5" s="27">
        <f>[3]JBB!D5</f>
        <v>46182</v>
      </c>
      <c r="E5" s="26" t="s">
        <v>371</v>
      </c>
      <c r="F5" s="41"/>
      <c r="G5" s="41"/>
      <c r="H5" s="1"/>
      <c r="I5" s="1"/>
      <c r="J5" s="1"/>
      <c r="K5" s="1"/>
      <c r="L5" s="1"/>
      <c r="M5" s="1"/>
      <c r="N5" s="1"/>
      <c r="O5" s="1"/>
      <c r="P5" s="1"/>
      <c r="Q5" s="1"/>
      <c r="R5" s="1"/>
    </row>
    <row r="6" spans="1:18" ht="14.4" thickBot="1" x14ac:dyDescent="0.35">
      <c r="A6" s="88" t="s">
        <v>204</v>
      </c>
      <c r="B6" s="88"/>
      <c r="C6" s="88"/>
      <c r="D6" s="88"/>
      <c r="E6" s="88"/>
      <c r="F6" s="1"/>
      <c r="G6" s="1"/>
      <c r="H6" s="1"/>
      <c r="I6" s="1"/>
      <c r="J6" s="1"/>
      <c r="K6" s="1"/>
      <c r="L6" s="1"/>
      <c r="M6" s="1"/>
      <c r="N6" s="1"/>
      <c r="O6" s="1"/>
      <c r="P6" s="1"/>
      <c r="Q6" s="1"/>
    </row>
    <row r="7" spans="1:18" ht="18" thickBot="1" x14ac:dyDescent="0.35">
      <c r="A7" s="44" t="s">
        <v>158</v>
      </c>
      <c r="B7" s="44"/>
      <c r="C7" s="44"/>
      <c r="D7" s="44"/>
      <c r="E7" s="44"/>
      <c r="F7" s="1"/>
      <c r="G7" s="1"/>
      <c r="H7" s="1"/>
      <c r="I7" s="1"/>
      <c r="J7" s="1"/>
      <c r="K7" s="1"/>
      <c r="L7" s="1"/>
      <c r="M7" s="1"/>
      <c r="N7" s="1"/>
      <c r="O7" s="1"/>
      <c r="P7" s="1"/>
      <c r="Q7" s="1"/>
    </row>
    <row r="8" spans="1:18" ht="28.2" thickBot="1" x14ac:dyDescent="0.35">
      <c r="A8" s="6" t="s">
        <v>159</v>
      </c>
      <c r="B8" s="28" t="s">
        <v>160</v>
      </c>
      <c r="C8" s="28" t="s">
        <v>161</v>
      </c>
      <c r="D8" s="86" t="s">
        <v>162</v>
      </c>
      <c r="E8" s="86"/>
      <c r="F8" s="1"/>
      <c r="G8" s="1"/>
      <c r="H8" s="1"/>
      <c r="I8" s="1"/>
      <c r="J8" s="1"/>
      <c r="K8" s="1"/>
      <c r="L8" s="1"/>
      <c r="M8" s="1"/>
      <c r="N8" s="1"/>
      <c r="O8" s="1"/>
      <c r="P8" s="1"/>
      <c r="Q8" s="1"/>
    </row>
    <row r="9" spans="1:18" ht="385.2" customHeight="1" thickBot="1" x14ac:dyDescent="0.35">
      <c r="A9" s="31" t="s">
        <v>205</v>
      </c>
      <c r="B9" s="31" t="s">
        <v>206</v>
      </c>
      <c r="C9" s="31" t="s">
        <v>207</v>
      </c>
      <c r="D9" s="133" t="s">
        <v>208</v>
      </c>
      <c r="E9" s="133"/>
      <c r="F9" s="1"/>
      <c r="G9" s="1"/>
      <c r="H9" s="1"/>
      <c r="I9" s="1"/>
      <c r="J9" s="1"/>
      <c r="K9" s="1"/>
      <c r="L9" s="1"/>
      <c r="M9" s="1"/>
      <c r="N9" s="1"/>
      <c r="O9" s="1"/>
      <c r="P9" s="1"/>
      <c r="Q9" s="1"/>
    </row>
    <row r="10" spans="1:18" ht="38.25" customHeight="1" thickBot="1" x14ac:dyDescent="0.35">
      <c r="A10" s="96" t="s">
        <v>209</v>
      </c>
      <c r="B10" s="97"/>
      <c r="C10" s="96" t="s">
        <v>168</v>
      </c>
      <c r="D10" s="98"/>
      <c r="E10" s="97"/>
      <c r="F10" s="1"/>
      <c r="G10" s="1"/>
      <c r="H10" s="1"/>
      <c r="I10" s="1"/>
      <c r="J10" s="1"/>
      <c r="K10" s="1"/>
      <c r="L10" s="1"/>
      <c r="M10" s="1"/>
      <c r="N10" s="1"/>
      <c r="O10" s="1"/>
      <c r="P10" s="1"/>
      <c r="Q10" s="1"/>
    </row>
    <row r="11" spans="1:18" ht="79.2" customHeight="1" x14ac:dyDescent="0.3">
      <c r="A11" s="134" t="s">
        <v>210</v>
      </c>
      <c r="B11" s="135"/>
      <c r="C11" s="134" t="s">
        <v>211</v>
      </c>
      <c r="D11" s="138"/>
      <c r="E11" s="135"/>
      <c r="F11" s="1"/>
      <c r="G11" s="1"/>
      <c r="H11" s="1"/>
      <c r="I11" s="1"/>
      <c r="J11" s="1"/>
      <c r="K11" s="1"/>
      <c r="L11" s="1"/>
      <c r="M11" s="1"/>
      <c r="N11" s="1"/>
      <c r="O11" s="1"/>
      <c r="P11" s="1"/>
      <c r="Q11" s="1"/>
    </row>
    <row r="12" spans="1:18" ht="87" customHeight="1" thickBot="1" x14ac:dyDescent="0.35">
      <c r="A12" s="136"/>
      <c r="B12" s="137"/>
      <c r="C12" s="136"/>
      <c r="D12" s="139"/>
      <c r="E12" s="137"/>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72.599999999999994" customHeight="1" thickBot="1" x14ac:dyDescent="0.35">
      <c r="A18" s="140" t="s">
        <v>212</v>
      </c>
      <c r="B18" s="141"/>
      <c r="C18" s="125" t="s">
        <v>213</v>
      </c>
      <c r="D18" s="126"/>
      <c r="E18" s="126"/>
      <c r="F18" s="1"/>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101.4" customHeight="1" thickBot="1" x14ac:dyDescent="0.35">
      <c r="A20" s="125" t="s">
        <v>214</v>
      </c>
      <c r="B20" s="126"/>
      <c r="C20" s="125" t="s">
        <v>215</v>
      </c>
      <c r="D20" s="126"/>
      <c r="E20" s="126"/>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c r="R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row>
  </sheetData>
  <mergeCells count="27">
    <mergeCell ref="A20:B20"/>
    <mergeCell ref="C20:E20"/>
    <mergeCell ref="A6:E6"/>
    <mergeCell ref="A17:B17"/>
    <mergeCell ref="C17:E17"/>
    <mergeCell ref="A18:B18"/>
    <mergeCell ref="C18:E18"/>
    <mergeCell ref="A19:B19"/>
    <mergeCell ref="C19:E19"/>
    <mergeCell ref="D9:E9"/>
    <mergeCell ref="A16:E16"/>
    <mergeCell ref="D8:E8"/>
    <mergeCell ref="A7:E7"/>
    <mergeCell ref="A15:B15"/>
    <mergeCell ref="C15:E15"/>
    <mergeCell ref="A10:B10"/>
    <mergeCell ref="F1:G5"/>
    <mergeCell ref="A1:A5"/>
    <mergeCell ref="B1:E1"/>
    <mergeCell ref="B2:E2"/>
    <mergeCell ref="B3:E3"/>
    <mergeCell ref="C10:E10"/>
    <mergeCell ref="A11:B12"/>
    <mergeCell ref="C11:E12"/>
    <mergeCell ref="A14:B14"/>
    <mergeCell ref="C14:E14"/>
    <mergeCell ref="A13:E13"/>
  </mergeCells>
  <pageMargins left="0.7" right="0.7" top="0.75" bottom="0.75" header="0.3" footer="0.3"/>
  <pageSetup scale="39" orientation="portrait" horizont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5"/>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x14ac:dyDescent="0.3">
      <c r="A5" s="46"/>
      <c r="B5" s="26" t="s">
        <v>7</v>
      </c>
      <c r="C5" s="26">
        <f>+[3]JBB!C5</f>
        <v>4</v>
      </c>
      <c r="D5" s="27">
        <f>[3]JBB!D5</f>
        <v>46182</v>
      </c>
      <c r="E5" s="26" t="s">
        <v>370</v>
      </c>
      <c r="F5" s="41"/>
      <c r="G5" s="41"/>
      <c r="H5" s="1"/>
      <c r="I5" s="1"/>
      <c r="J5" s="1"/>
      <c r="K5" s="1"/>
      <c r="L5" s="1"/>
      <c r="M5" s="1"/>
      <c r="N5" s="1"/>
      <c r="O5" s="1"/>
      <c r="P5" s="1"/>
      <c r="Q5" s="1"/>
      <c r="R5" s="1"/>
    </row>
    <row r="6" spans="1:18" ht="14.4" thickBot="1" x14ac:dyDescent="0.35">
      <c r="A6" s="88" t="s">
        <v>216</v>
      </c>
      <c r="B6" s="88"/>
      <c r="C6" s="88"/>
      <c r="D6" s="88"/>
      <c r="E6" s="88"/>
      <c r="F6" s="1"/>
      <c r="G6" s="1"/>
      <c r="H6" s="1"/>
      <c r="I6" s="1"/>
      <c r="J6" s="1"/>
      <c r="K6" s="1"/>
      <c r="L6" s="1"/>
      <c r="M6" s="1"/>
      <c r="N6" s="1"/>
      <c r="O6" s="1"/>
      <c r="P6" s="1"/>
      <c r="Q6" s="1"/>
      <c r="R6" s="1"/>
    </row>
    <row r="7" spans="1:18" ht="18" thickBot="1" x14ac:dyDescent="0.35">
      <c r="A7" s="44" t="s">
        <v>158</v>
      </c>
      <c r="B7" s="44"/>
      <c r="C7" s="44"/>
      <c r="D7" s="44"/>
      <c r="E7" s="44"/>
      <c r="F7" s="1"/>
      <c r="G7" s="1"/>
      <c r="H7" s="1"/>
      <c r="I7" s="1"/>
      <c r="J7" s="1"/>
      <c r="K7" s="1"/>
      <c r="L7" s="1"/>
      <c r="M7" s="1"/>
      <c r="N7" s="1"/>
      <c r="O7" s="1"/>
      <c r="P7" s="1"/>
      <c r="Q7" s="1"/>
    </row>
    <row r="8" spans="1:18" ht="66" customHeight="1" thickBot="1" x14ac:dyDescent="0.35">
      <c r="A8" s="6" t="s">
        <v>159</v>
      </c>
      <c r="B8" s="28" t="s">
        <v>160</v>
      </c>
      <c r="C8" s="28" t="s">
        <v>161</v>
      </c>
      <c r="D8" s="86" t="s">
        <v>162</v>
      </c>
      <c r="E8" s="86"/>
      <c r="F8" s="1"/>
      <c r="G8" s="1"/>
      <c r="H8" s="1"/>
      <c r="I8" s="1"/>
      <c r="J8" s="1"/>
      <c r="K8" s="1"/>
      <c r="L8" s="1"/>
      <c r="M8" s="1"/>
      <c r="N8" s="1"/>
      <c r="O8" s="1"/>
      <c r="P8" s="1"/>
      <c r="Q8" s="1"/>
    </row>
    <row r="9" spans="1:18" ht="331.95" customHeight="1" thickBot="1" x14ac:dyDescent="0.35">
      <c r="A9" s="29" t="s">
        <v>217</v>
      </c>
      <c r="B9" s="29" t="s">
        <v>218</v>
      </c>
      <c r="C9" s="31" t="s">
        <v>219</v>
      </c>
      <c r="D9" s="142" t="s">
        <v>220</v>
      </c>
      <c r="E9" s="142"/>
      <c r="F9" s="1"/>
      <c r="G9" s="1"/>
      <c r="H9" s="1"/>
      <c r="I9" s="1"/>
      <c r="J9" s="1"/>
      <c r="K9" s="1"/>
      <c r="L9" s="1"/>
      <c r="M9" s="1"/>
      <c r="N9" s="1"/>
      <c r="O9" s="1"/>
      <c r="P9" s="1"/>
      <c r="Q9" s="1"/>
    </row>
    <row r="10" spans="1:18" ht="18" thickBot="1" x14ac:dyDescent="0.35">
      <c r="A10" s="96" t="s">
        <v>167</v>
      </c>
      <c r="B10" s="97"/>
      <c r="C10" s="96" t="s">
        <v>168</v>
      </c>
      <c r="D10" s="98"/>
      <c r="E10" s="97"/>
      <c r="F10" s="1"/>
      <c r="G10" s="1"/>
      <c r="H10" s="1"/>
      <c r="I10" s="1"/>
      <c r="J10" s="1"/>
      <c r="K10" s="1"/>
      <c r="L10" s="1"/>
      <c r="M10" s="1"/>
      <c r="N10" s="1"/>
      <c r="O10" s="1"/>
      <c r="P10" s="1"/>
      <c r="Q10" s="1"/>
    </row>
    <row r="11" spans="1:18" ht="255.75" customHeight="1" x14ac:dyDescent="0.3">
      <c r="A11" s="143" t="s">
        <v>221</v>
      </c>
      <c r="B11" s="144"/>
      <c r="C11" s="147" t="s">
        <v>222</v>
      </c>
      <c r="D11" s="148"/>
      <c r="E11" s="144"/>
      <c r="F11" s="1"/>
      <c r="G11" s="1"/>
      <c r="H11" s="1"/>
      <c r="I11" s="1"/>
      <c r="J11" s="1"/>
      <c r="K11" s="1"/>
      <c r="L11" s="1"/>
      <c r="M11" s="1"/>
      <c r="N11" s="1"/>
      <c r="O11" s="1"/>
      <c r="P11" s="1"/>
      <c r="Q11" s="1"/>
    </row>
    <row r="12" spans="1:18" ht="372" customHeight="1" thickBot="1" x14ac:dyDescent="0.35">
      <c r="A12" s="145"/>
      <c r="B12" s="146"/>
      <c r="C12" s="145"/>
      <c r="D12" s="149"/>
      <c r="E12" s="146"/>
      <c r="F12" s="1"/>
      <c r="G12" s="1"/>
      <c r="H12" s="1"/>
      <c r="I12" s="1"/>
      <c r="J12" s="1"/>
      <c r="K12" s="1"/>
      <c r="L12" s="1"/>
      <c r="M12" s="1"/>
      <c r="N12" s="1"/>
      <c r="O12" s="1"/>
      <c r="P12" s="1"/>
      <c r="Q12" s="1"/>
    </row>
    <row r="13" spans="1:18" ht="18" thickBot="1" x14ac:dyDescent="0.35">
      <c r="A13" s="90" t="s">
        <v>171</v>
      </c>
      <c r="B13" s="91"/>
      <c r="C13" s="91"/>
      <c r="D13" s="91"/>
      <c r="E13" s="92"/>
      <c r="F13" s="1"/>
      <c r="G13" s="1"/>
      <c r="H13" s="1"/>
      <c r="I13" s="1"/>
      <c r="J13" s="1"/>
      <c r="K13" s="1"/>
      <c r="L13" s="1"/>
      <c r="M13" s="1"/>
      <c r="N13" s="1"/>
      <c r="O13" s="1"/>
      <c r="P13" s="1"/>
      <c r="Q13" s="1"/>
    </row>
    <row r="14" spans="1:18" ht="16.2" thickBot="1" x14ac:dyDescent="0.35">
      <c r="A14" s="99" t="s">
        <v>172</v>
      </c>
      <c r="B14" s="100"/>
      <c r="C14" s="101" t="s">
        <v>173</v>
      </c>
      <c r="D14" s="102"/>
      <c r="E14" s="103"/>
      <c r="F14" s="1"/>
      <c r="G14" s="1"/>
      <c r="H14" s="1"/>
      <c r="I14" s="1"/>
      <c r="J14" s="1"/>
      <c r="K14" s="1"/>
      <c r="L14" s="1"/>
      <c r="M14" s="1"/>
      <c r="N14" s="1"/>
      <c r="O14" s="1"/>
      <c r="P14" s="1"/>
      <c r="Q14" s="1"/>
    </row>
    <row r="15" spans="1:18" ht="14.4" customHeight="1" thickBot="1" x14ac:dyDescent="0.35">
      <c r="A15" s="93" t="s">
        <v>174</v>
      </c>
      <c r="B15" s="94"/>
      <c r="C15" s="93" t="s">
        <v>188</v>
      </c>
      <c r="D15" s="95"/>
      <c r="E15" s="94"/>
      <c r="F15" s="1"/>
      <c r="G15" s="1"/>
      <c r="H15" s="1"/>
      <c r="I15" s="1"/>
      <c r="J15" s="1"/>
      <c r="K15" s="1"/>
      <c r="L15" s="1"/>
      <c r="M15" s="1"/>
      <c r="N15" s="1"/>
      <c r="O15" s="1"/>
      <c r="P15" s="1"/>
      <c r="Q15" s="1"/>
    </row>
    <row r="16" spans="1:18" ht="18" thickBot="1" x14ac:dyDescent="0.35">
      <c r="A16" s="89" t="s">
        <v>142</v>
      </c>
      <c r="B16" s="89"/>
      <c r="C16" s="89"/>
      <c r="D16" s="89"/>
      <c r="E16" s="89"/>
      <c r="F16" s="1"/>
      <c r="G16" s="1"/>
      <c r="H16" s="1"/>
      <c r="I16" s="1"/>
      <c r="J16" s="1"/>
      <c r="K16" s="1"/>
      <c r="L16" s="1"/>
      <c r="M16" s="1"/>
      <c r="N16" s="1"/>
      <c r="O16" s="1"/>
      <c r="P16" s="1"/>
      <c r="Q16" s="1"/>
    </row>
    <row r="17" spans="1:18" ht="16.2" thickBot="1" x14ac:dyDescent="0.35">
      <c r="A17" s="114" t="s">
        <v>143</v>
      </c>
      <c r="B17" s="114"/>
      <c r="C17" s="86" t="s">
        <v>144</v>
      </c>
      <c r="D17" s="86"/>
      <c r="E17" s="86"/>
      <c r="F17" s="1"/>
      <c r="G17" s="1"/>
      <c r="H17" s="1"/>
      <c r="I17" s="1"/>
      <c r="J17" s="1"/>
      <c r="K17" s="1"/>
      <c r="L17" s="1"/>
      <c r="M17" s="1"/>
      <c r="N17" s="1"/>
      <c r="O17" s="1"/>
      <c r="P17" s="1"/>
      <c r="Q17" s="1"/>
    </row>
    <row r="18" spans="1:18" ht="357" customHeight="1" thickBot="1" x14ac:dyDescent="0.35">
      <c r="A18" s="93" t="s">
        <v>223</v>
      </c>
      <c r="B18" s="94"/>
      <c r="C18" s="118" t="s">
        <v>352</v>
      </c>
      <c r="D18" s="95"/>
      <c r="E18" s="94"/>
      <c r="F18" s="38"/>
      <c r="G18" s="1"/>
      <c r="H18" s="1"/>
      <c r="I18" s="1"/>
      <c r="J18" s="1"/>
      <c r="K18" s="1"/>
      <c r="L18" s="1"/>
      <c r="M18" s="1"/>
      <c r="N18" s="1"/>
      <c r="O18" s="1"/>
      <c r="P18" s="1"/>
      <c r="Q18" s="1"/>
    </row>
    <row r="19" spans="1:18" ht="14.4" thickBot="1" x14ac:dyDescent="0.35">
      <c r="A19" s="72" t="s">
        <v>151</v>
      </c>
      <c r="B19" s="72"/>
      <c r="C19" s="72" t="s">
        <v>152</v>
      </c>
      <c r="D19" s="72"/>
      <c r="E19" s="72"/>
      <c r="F19" s="1"/>
      <c r="G19" s="1"/>
      <c r="H19" s="1"/>
      <c r="I19" s="1"/>
      <c r="J19" s="1"/>
      <c r="K19" s="1"/>
      <c r="L19" s="1"/>
      <c r="M19" s="1"/>
      <c r="N19" s="1"/>
      <c r="O19" s="1"/>
      <c r="P19" s="1"/>
      <c r="Q19" s="1"/>
    </row>
    <row r="20" spans="1:18" ht="241.5" customHeight="1" thickBot="1" x14ac:dyDescent="0.35">
      <c r="A20" s="125" t="s">
        <v>224</v>
      </c>
      <c r="B20" s="126"/>
      <c r="C20" s="93" t="s">
        <v>225</v>
      </c>
      <c r="D20" s="95"/>
      <c r="E20" s="94"/>
      <c r="F20" s="1"/>
      <c r="G20" s="1"/>
      <c r="H20" s="1"/>
      <c r="I20" s="1"/>
      <c r="J20" s="1"/>
      <c r="K20" s="1"/>
      <c r="L20" s="1"/>
      <c r="M20" s="1"/>
      <c r="N20" s="1"/>
      <c r="O20" s="1"/>
      <c r="P20" s="1"/>
      <c r="Q20" s="1"/>
    </row>
    <row r="21" spans="1:18" ht="15" x14ac:dyDescent="0.3">
      <c r="A21" s="3"/>
      <c r="B21" s="1"/>
      <c r="C21" s="1"/>
      <c r="D21" s="1"/>
      <c r="E21" s="1" t="str">
        <f>APL!E21</f>
        <v>Verificar su Vigencia en el Listado Maestro de Documentos.</v>
      </c>
      <c r="F21" s="1"/>
      <c r="G21" s="1"/>
      <c r="H21" s="1"/>
      <c r="I21" s="1"/>
      <c r="J21" s="1"/>
      <c r="K21" s="1"/>
      <c r="L21" s="1"/>
      <c r="M21" s="1"/>
      <c r="N21" s="1"/>
      <c r="O21" s="1"/>
      <c r="P21" s="1"/>
      <c r="Q21" s="1"/>
    </row>
    <row r="22" spans="1:18" ht="15" x14ac:dyDescent="0.3">
      <c r="A22" s="3"/>
      <c r="B22" s="1"/>
      <c r="C22" s="1"/>
      <c r="D22" s="1"/>
      <c r="E22" s="1"/>
      <c r="F22" s="1"/>
      <c r="G22" s="1"/>
      <c r="H22" s="1"/>
      <c r="I22" s="1"/>
      <c r="J22" s="1"/>
      <c r="K22" s="1"/>
      <c r="L22" s="1"/>
      <c r="M22" s="1"/>
      <c r="N22" s="1"/>
      <c r="O22" s="1"/>
      <c r="P22" s="1"/>
      <c r="Q22" s="1"/>
    </row>
    <row r="23" spans="1:18" ht="15" x14ac:dyDescent="0.3">
      <c r="A23" s="3"/>
      <c r="B23" s="1"/>
      <c r="C23" s="1"/>
      <c r="D23" s="1"/>
      <c r="E23" s="1"/>
      <c r="F23" s="1"/>
      <c r="G23" s="1"/>
      <c r="H23" s="1"/>
      <c r="I23" s="1"/>
      <c r="J23" s="1"/>
      <c r="K23" s="1"/>
      <c r="L23" s="1"/>
      <c r="M23" s="1"/>
      <c r="N23" s="1"/>
      <c r="O23" s="1"/>
      <c r="P23" s="1"/>
      <c r="Q23" s="1"/>
    </row>
    <row r="24" spans="1:18" x14ac:dyDescent="0.3">
      <c r="A24" s="1"/>
      <c r="B24" s="1"/>
      <c r="C24" s="1"/>
      <c r="D24" s="1"/>
      <c r="E24" s="1"/>
      <c r="F24" s="1"/>
      <c r="G24" s="1"/>
      <c r="H24" s="1"/>
      <c r="I24" s="1"/>
      <c r="J24" s="1"/>
      <c r="K24" s="1"/>
      <c r="L24" s="1"/>
      <c r="M24" s="1"/>
      <c r="N24" s="1"/>
      <c r="O24" s="1"/>
      <c r="P24" s="1"/>
      <c r="Q24" s="1"/>
    </row>
    <row r="25" spans="1:18" x14ac:dyDescent="0.3">
      <c r="A25" s="1"/>
      <c r="B25" s="1"/>
      <c r="C25" s="1"/>
      <c r="D25" s="1"/>
      <c r="E25" s="1"/>
      <c r="F25" s="1"/>
      <c r="G25" s="1"/>
      <c r="H25" s="1"/>
      <c r="I25" s="1"/>
      <c r="J25" s="1"/>
      <c r="K25" s="1"/>
      <c r="L25" s="1"/>
      <c r="M25" s="1"/>
      <c r="N25" s="1"/>
      <c r="O25" s="1"/>
      <c r="P25" s="1"/>
      <c r="Q25" s="1"/>
    </row>
    <row r="26" spans="1:18" x14ac:dyDescent="0.3">
      <c r="A26" s="1"/>
      <c r="B26" s="1"/>
      <c r="C26" s="1"/>
      <c r="D26" s="1"/>
      <c r="E26" s="1"/>
      <c r="F26" s="1"/>
      <c r="G26" s="1"/>
      <c r="H26" s="1"/>
      <c r="I26" s="1"/>
      <c r="J26" s="1"/>
      <c r="K26" s="1"/>
      <c r="L26" s="1"/>
      <c r="M26" s="1"/>
      <c r="N26" s="1"/>
      <c r="O26" s="1"/>
      <c r="P26" s="1"/>
      <c r="Q26" s="1"/>
    </row>
    <row r="27" spans="1:18" x14ac:dyDescent="0.3">
      <c r="A27" s="1"/>
      <c r="B27" s="1"/>
      <c r="C27" s="1"/>
      <c r="D27" s="1"/>
      <c r="E27" s="1"/>
      <c r="F27" s="1"/>
      <c r="G27" s="1"/>
      <c r="H27" s="1"/>
      <c r="I27" s="1"/>
      <c r="J27" s="1"/>
      <c r="K27" s="1"/>
      <c r="L27" s="1"/>
      <c r="M27" s="1"/>
      <c r="N27" s="1"/>
      <c r="O27" s="1"/>
      <c r="P27" s="1"/>
      <c r="Q27" s="1"/>
    </row>
    <row r="28" spans="1:18" x14ac:dyDescent="0.3">
      <c r="A28" s="1"/>
      <c r="B28" s="1"/>
      <c r="C28" s="1"/>
      <c r="D28" s="1"/>
      <c r="E28" s="1"/>
      <c r="F28" s="1"/>
      <c r="G28" s="1"/>
      <c r="H28" s="1"/>
      <c r="I28" s="1"/>
      <c r="J28" s="1"/>
      <c r="K28" s="1"/>
      <c r="L28" s="1"/>
      <c r="M28" s="1"/>
      <c r="N28" s="1"/>
      <c r="O28" s="1"/>
      <c r="P28" s="1"/>
      <c r="Q28" s="1"/>
    </row>
    <row r="29" spans="1:18" x14ac:dyDescent="0.3">
      <c r="A29" s="1"/>
      <c r="B29" s="1"/>
      <c r="C29" s="1"/>
      <c r="D29" s="1"/>
      <c r="E29" s="1"/>
      <c r="F29" s="1"/>
      <c r="G29" s="1"/>
      <c r="H29" s="1"/>
      <c r="I29" s="1"/>
      <c r="J29" s="1"/>
      <c r="K29" s="1"/>
      <c r="L29" s="1"/>
      <c r="M29" s="1"/>
      <c r="N29" s="1"/>
      <c r="O29" s="1"/>
      <c r="P29" s="1"/>
      <c r="Q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sheetData>
  <mergeCells count="27">
    <mergeCell ref="C11:E12"/>
    <mergeCell ref="A14:B14"/>
    <mergeCell ref="C14:E14"/>
    <mergeCell ref="A20:B20"/>
    <mergeCell ref="C20:E20"/>
    <mergeCell ref="A17:B17"/>
    <mergeCell ref="C17:E17"/>
    <mergeCell ref="A18:B18"/>
    <mergeCell ref="C18:E18"/>
    <mergeCell ref="A19:B19"/>
    <mergeCell ref="C19:E19"/>
    <mergeCell ref="F1:G5"/>
    <mergeCell ref="A16:E16"/>
    <mergeCell ref="A6:E6"/>
    <mergeCell ref="A1:A5"/>
    <mergeCell ref="B1:E1"/>
    <mergeCell ref="B2:E2"/>
    <mergeCell ref="B3:E3"/>
    <mergeCell ref="A7:E7"/>
    <mergeCell ref="D8:E8"/>
    <mergeCell ref="D9:E9"/>
    <mergeCell ref="A13:E13"/>
    <mergeCell ref="A15:B15"/>
    <mergeCell ref="C15:E15"/>
    <mergeCell ref="A10:B10"/>
    <mergeCell ref="C10:E10"/>
    <mergeCell ref="A11:B12"/>
  </mergeCells>
  <pageMargins left="0.7" right="0.7" top="0.75" bottom="0.75" header="0.3" footer="0.3"/>
  <pageSetup scale="39" orientation="portrait" horizont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2"/>
  <sheetViews>
    <sheetView showGridLines="0" showRowColHeaders="0" view="pageBreakPreview" zoomScale="80" zoomScaleNormal="115" zoomScaleSheetLayoutView="80" workbookViewId="0">
      <selection sqref="A1:A5"/>
    </sheetView>
  </sheetViews>
  <sheetFormatPr baseColWidth="10" defaultColWidth="11.44140625" defaultRowHeight="13.8" x14ac:dyDescent="0.3"/>
  <cols>
    <col min="1" max="3" width="50.6640625" style="2" customWidth="1"/>
    <col min="4" max="5" width="25.6640625" style="2" customWidth="1"/>
    <col min="6" max="6" width="37.88671875" style="2" customWidth="1"/>
    <col min="7" max="7" width="11.109375" style="2" customWidth="1"/>
    <col min="8" max="8" width="14.33203125" style="2" bestFit="1" customWidth="1"/>
    <col min="9" max="9" width="11.33203125" style="2" bestFit="1" customWidth="1"/>
    <col min="10" max="11" width="11.44140625" style="2"/>
    <col min="12" max="12" width="16.6640625" style="2" bestFit="1" customWidth="1"/>
    <col min="13" max="16384" width="11.44140625" style="2"/>
  </cols>
  <sheetData>
    <row r="1" spans="1:18" ht="26.25" customHeight="1" x14ac:dyDescent="0.3">
      <c r="A1" s="46"/>
      <c r="B1" s="47" t="s">
        <v>0</v>
      </c>
      <c r="C1" s="47"/>
      <c r="D1" s="47"/>
      <c r="E1" s="47"/>
      <c r="F1" s="41"/>
      <c r="G1" s="41"/>
      <c r="H1" s="1"/>
      <c r="I1" s="1"/>
      <c r="J1" s="1"/>
      <c r="K1" s="1"/>
      <c r="L1" s="1"/>
      <c r="M1" s="1"/>
      <c r="N1" s="1"/>
      <c r="O1" s="1"/>
      <c r="P1" s="1"/>
      <c r="Q1" s="1"/>
      <c r="R1" s="1"/>
    </row>
    <row r="2" spans="1:18" ht="26.25" customHeight="1" x14ac:dyDescent="0.3">
      <c r="A2" s="46"/>
      <c r="B2" s="47" t="s">
        <v>1</v>
      </c>
      <c r="C2" s="47"/>
      <c r="D2" s="47"/>
      <c r="E2" s="47"/>
      <c r="F2" s="41"/>
      <c r="G2" s="41"/>
      <c r="H2" s="1"/>
      <c r="I2" s="1"/>
      <c r="J2" s="1"/>
      <c r="K2" s="1"/>
      <c r="L2" s="1"/>
      <c r="M2" s="1"/>
      <c r="N2" s="1"/>
      <c r="O2" s="1"/>
      <c r="P2" s="1"/>
      <c r="Q2" s="1"/>
      <c r="R2" s="1"/>
    </row>
    <row r="3" spans="1:18" ht="26.25" customHeight="1" x14ac:dyDescent="0.3">
      <c r="A3" s="46"/>
      <c r="B3" s="46" t="s">
        <v>355</v>
      </c>
      <c r="C3" s="46"/>
      <c r="D3" s="46"/>
      <c r="E3" s="46"/>
      <c r="F3" s="41"/>
      <c r="G3" s="41"/>
      <c r="H3" s="1"/>
      <c r="I3" s="1"/>
      <c r="J3" s="1"/>
      <c r="K3" s="1"/>
      <c r="L3" s="1"/>
      <c r="M3" s="1"/>
      <c r="N3" s="1"/>
      <c r="O3" s="1"/>
      <c r="P3" s="1"/>
      <c r="Q3" s="1"/>
      <c r="R3" s="1"/>
    </row>
    <row r="4" spans="1:18" ht="26.25" customHeight="1" x14ac:dyDescent="0.3">
      <c r="A4" s="46"/>
      <c r="B4" s="26" t="s">
        <v>3</v>
      </c>
      <c r="C4" s="26" t="s">
        <v>4</v>
      </c>
      <c r="D4" s="26" t="s">
        <v>5</v>
      </c>
      <c r="E4" s="26" t="s">
        <v>6</v>
      </c>
      <c r="F4" s="41"/>
      <c r="G4" s="41"/>
      <c r="H4" s="1"/>
      <c r="I4" s="1"/>
      <c r="J4" s="1"/>
      <c r="K4" s="1"/>
      <c r="L4" s="1"/>
      <c r="M4" s="1"/>
      <c r="N4" s="1"/>
      <c r="O4" s="1"/>
      <c r="P4" s="1"/>
      <c r="Q4" s="1"/>
      <c r="R4" s="1"/>
    </row>
    <row r="5" spans="1:18" ht="26.25" customHeight="1" thickBot="1" x14ac:dyDescent="0.35">
      <c r="A5" s="46"/>
      <c r="B5" s="26" t="s">
        <v>7</v>
      </c>
      <c r="C5" s="26">
        <f>+[3]JBB!C5</f>
        <v>4</v>
      </c>
      <c r="D5" s="27">
        <f>[3]JBB!D5</f>
        <v>46182</v>
      </c>
      <c r="E5" s="26" t="s">
        <v>369</v>
      </c>
      <c r="F5" s="41"/>
      <c r="G5" s="41"/>
      <c r="H5" s="1"/>
      <c r="I5" s="1"/>
      <c r="J5" s="1"/>
      <c r="K5" s="1"/>
      <c r="L5" s="1"/>
      <c r="M5" s="1"/>
      <c r="N5" s="1"/>
      <c r="O5" s="1"/>
      <c r="P5" s="1"/>
      <c r="Q5" s="1"/>
      <c r="R5" s="1"/>
    </row>
    <row r="6" spans="1:18" ht="14.4" thickBot="1" x14ac:dyDescent="0.35">
      <c r="A6" s="156" t="s">
        <v>226</v>
      </c>
      <c r="B6" s="156"/>
      <c r="C6" s="156"/>
      <c r="D6" s="156"/>
      <c r="E6" s="157"/>
      <c r="F6" s="1"/>
      <c r="G6" s="1"/>
      <c r="H6" s="1"/>
      <c r="I6" s="1"/>
      <c r="J6" s="1"/>
      <c r="K6" s="1"/>
      <c r="L6" s="1"/>
      <c r="M6" s="1"/>
      <c r="N6" s="1"/>
      <c r="O6" s="1"/>
    </row>
    <row r="7" spans="1:18" ht="18" thickBot="1" x14ac:dyDescent="0.35">
      <c r="A7" s="44" t="s">
        <v>158</v>
      </c>
      <c r="B7" s="44"/>
      <c r="C7" s="44"/>
      <c r="D7" s="44"/>
      <c r="E7" s="44"/>
      <c r="F7" s="1"/>
      <c r="G7" s="1"/>
      <c r="H7" s="1"/>
      <c r="I7" s="1"/>
      <c r="J7" s="1"/>
      <c r="K7" s="1"/>
      <c r="L7" s="1"/>
      <c r="M7" s="1"/>
      <c r="N7" s="1"/>
      <c r="O7" s="1"/>
    </row>
    <row r="8" spans="1:18" ht="66" customHeight="1" thickBot="1" x14ac:dyDescent="0.35">
      <c r="A8" s="6" t="s">
        <v>159</v>
      </c>
      <c r="B8" s="28" t="s">
        <v>160</v>
      </c>
      <c r="C8" s="28" t="s">
        <v>161</v>
      </c>
      <c r="D8" s="86" t="s">
        <v>162</v>
      </c>
      <c r="E8" s="86"/>
      <c r="F8" s="1"/>
      <c r="G8" s="1"/>
      <c r="H8" s="1"/>
      <c r="I8" s="1"/>
      <c r="J8" s="1"/>
      <c r="K8" s="1"/>
      <c r="L8" s="1"/>
      <c r="M8" s="1"/>
      <c r="N8" s="1"/>
      <c r="O8" s="1"/>
    </row>
    <row r="9" spans="1:18" ht="409.6" thickBot="1" x14ac:dyDescent="0.35">
      <c r="A9" s="15" t="s">
        <v>227</v>
      </c>
      <c r="B9" s="29" t="s">
        <v>228</v>
      </c>
      <c r="C9" s="29" t="s">
        <v>229</v>
      </c>
      <c r="D9" s="87" t="s">
        <v>230</v>
      </c>
      <c r="E9" s="87"/>
      <c r="F9" s="1"/>
      <c r="G9" s="1"/>
      <c r="H9" s="1"/>
      <c r="I9" s="1"/>
      <c r="J9" s="1"/>
      <c r="K9" s="1"/>
      <c r="L9" s="1"/>
      <c r="M9" s="1"/>
      <c r="N9" s="1"/>
      <c r="O9" s="1"/>
    </row>
    <row r="10" spans="1:18" ht="18" thickBot="1" x14ac:dyDescent="0.35">
      <c r="A10" s="96" t="s">
        <v>167</v>
      </c>
      <c r="B10" s="97"/>
      <c r="C10" s="96" t="s">
        <v>168</v>
      </c>
      <c r="D10" s="98"/>
      <c r="E10" s="97"/>
      <c r="F10" s="1"/>
      <c r="G10" s="1"/>
      <c r="H10" s="1"/>
      <c r="I10" s="1"/>
      <c r="J10" s="1"/>
      <c r="K10" s="1"/>
      <c r="L10" s="1"/>
      <c r="M10" s="1"/>
      <c r="N10" s="1"/>
      <c r="O10" s="1"/>
    </row>
    <row r="11" spans="1:18" ht="69.75" customHeight="1" x14ac:dyDescent="0.3">
      <c r="A11" s="150" t="s">
        <v>231</v>
      </c>
      <c r="B11" s="151"/>
      <c r="C11" s="150" t="s">
        <v>232</v>
      </c>
      <c r="D11" s="154"/>
      <c r="E11" s="151"/>
      <c r="F11" s="1"/>
      <c r="G11" s="1"/>
      <c r="H11" s="1"/>
      <c r="I11" s="1"/>
      <c r="J11" s="1"/>
      <c r="K11" s="1"/>
      <c r="L11" s="1"/>
      <c r="M11" s="1"/>
      <c r="N11" s="1"/>
      <c r="O11" s="1"/>
    </row>
    <row r="12" spans="1:18" ht="69.75" customHeight="1" thickBot="1" x14ac:dyDescent="0.35">
      <c r="A12" s="152"/>
      <c r="B12" s="153"/>
      <c r="C12" s="152"/>
      <c r="D12" s="155"/>
      <c r="E12" s="153"/>
      <c r="F12" s="1"/>
      <c r="G12" s="1"/>
      <c r="H12" s="1"/>
      <c r="I12" s="1"/>
      <c r="J12" s="1"/>
      <c r="K12" s="1"/>
      <c r="L12" s="1"/>
      <c r="M12" s="1"/>
      <c r="N12" s="1"/>
      <c r="O12" s="1"/>
    </row>
    <row r="13" spans="1:18" ht="18" thickBot="1" x14ac:dyDescent="0.35">
      <c r="A13" s="90" t="s">
        <v>171</v>
      </c>
      <c r="B13" s="91"/>
      <c r="C13" s="91"/>
      <c r="D13" s="91"/>
      <c r="E13" s="92"/>
      <c r="F13" s="1"/>
      <c r="G13" s="1"/>
      <c r="H13" s="1"/>
      <c r="I13" s="1"/>
      <c r="J13" s="1"/>
      <c r="K13" s="1"/>
      <c r="L13" s="1"/>
      <c r="M13" s="1"/>
      <c r="N13" s="1"/>
      <c r="O13" s="1"/>
    </row>
    <row r="14" spans="1:18" ht="16.2" thickBot="1" x14ac:dyDescent="0.35">
      <c r="A14" s="99" t="s">
        <v>172</v>
      </c>
      <c r="B14" s="100"/>
      <c r="C14" s="101" t="s">
        <v>173</v>
      </c>
      <c r="D14" s="102"/>
      <c r="E14" s="103"/>
      <c r="F14" s="1"/>
      <c r="G14" s="1"/>
      <c r="H14" s="1"/>
      <c r="I14" s="1"/>
      <c r="J14" s="1"/>
      <c r="K14" s="1"/>
      <c r="L14" s="1"/>
      <c r="M14" s="1"/>
      <c r="N14" s="1"/>
      <c r="O14" s="1"/>
    </row>
    <row r="15" spans="1:18" ht="14.4" customHeight="1" thickBot="1" x14ac:dyDescent="0.35">
      <c r="A15" s="93" t="s">
        <v>174</v>
      </c>
      <c r="B15" s="94"/>
      <c r="C15" s="93" t="s">
        <v>188</v>
      </c>
      <c r="D15" s="95"/>
      <c r="E15" s="94"/>
      <c r="F15" s="1"/>
      <c r="G15" s="1"/>
      <c r="H15" s="1"/>
      <c r="I15" s="1"/>
      <c r="J15" s="1"/>
      <c r="K15" s="1"/>
      <c r="L15" s="1"/>
      <c r="M15" s="1"/>
      <c r="N15" s="1"/>
      <c r="O15" s="1"/>
    </row>
    <row r="16" spans="1:18" ht="18" thickBot="1" x14ac:dyDescent="0.35">
      <c r="A16" s="89" t="s">
        <v>142</v>
      </c>
      <c r="B16" s="89"/>
      <c r="C16" s="89"/>
      <c r="D16" s="89"/>
      <c r="E16" s="89"/>
      <c r="F16" s="1"/>
      <c r="G16" s="1"/>
      <c r="H16" s="1"/>
      <c r="I16" s="1"/>
      <c r="J16" s="1"/>
      <c r="K16" s="1"/>
      <c r="L16" s="1"/>
      <c r="M16" s="1"/>
      <c r="N16" s="1"/>
      <c r="O16" s="1"/>
    </row>
    <row r="17" spans="1:15" ht="16.2" thickBot="1" x14ac:dyDescent="0.35">
      <c r="A17" s="114" t="s">
        <v>143</v>
      </c>
      <c r="B17" s="114"/>
      <c r="C17" s="86" t="s">
        <v>144</v>
      </c>
      <c r="D17" s="86"/>
      <c r="E17" s="86"/>
      <c r="F17" s="1"/>
      <c r="G17" s="1"/>
      <c r="H17" s="1"/>
      <c r="I17" s="1"/>
      <c r="J17" s="1"/>
      <c r="K17" s="1"/>
      <c r="L17" s="1"/>
      <c r="M17" s="1"/>
      <c r="N17" s="1"/>
      <c r="O17" s="1"/>
    </row>
    <row r="18" spans="1:15" ht="153" customHeight="1" thickBot="1" x14ac:dyDescent="0.35">
      <c r="A18" s="125" t="s">
        <v>233</v>
      </c>
      <c r="B18" s="126"/>
      <c r="C18" s="125" t="s">
        <v>234</v>
      </c>
      <c r="D18" s="125"/>
      <c r="E18" s="125"/>
      <c r="F18" s="1"/>
      <c r="G18" s="1"/>
      <c r="H18" s="1"/>
      <c r="I18" s="1"/>
      <c r="J18" s="1"/>
      <c r="K18" s="1"/>
      <c r="L18" s="1"/>
      <c r="M18" s="1"/>
      <c r="N18" s="1"/>
      <c r="O18" s="1"/>
    </row>
    <row r="19" spans="1:15" ht="14.4" thickBot="1" x14ac:dyDescent="0.35">
      <c r="A19" s="72" t="s">
        <v>151</v>
      </c>
      <c r="B19" s="72"/>
      <c r="C19" s="72" t="s">
        <v>152</v>
      </c>
      <c r="D19" s="72"/>
      <c r="E19" s="72"/>
      <c r="F19" s="1"/>
      <c r="G19" s="1"/>
      <c r="H19" s="1"/>
      <c r="I19" s="1"/>
      <c r="J19" s="1"/>
      <c r="K19" s="1"/>
      <c r="L19" s="1"/>
      <c r="M19" s="1"/>
      <c r="N19" s="1"/>
      <c r="O19" s="1"/>
    </row>
    <row r="20" spans="1:15" ht="240" customHeight="1" thickBot="1" x14ac:dyDescent="0.35">
      <c r="A20" s="125" t="s">
        <v>235</v>
      </c>
      <c r="B20" s="126"/>
      <c r="C20" s="125" t="s">
        <v>236</v>
      </c>
      <c r="D20" s="125"/>
      <c r="E20" s="125"/>
      <c r="F20" s="1"/>
      <c r="G20" s="1"/>
      <c r="H20" s="1"/>
      <c r="I20" s="1"/>
      <c r="J20" s="1"/>
      <c r="K20" s="1"/>
      <c r="L20" s="1"/>
      <c r="M20" s="1"/>
      <c r="N20" s="1"/>
      <c r="O20" s="1"/>
    </row>
    <row r="21" spans="1:15" ht="15" x14ac:dyDescent="0.3">
      <c r="A21" s="3"/>
      <c r="B21" s="1"/>
      <c r="C21" s="1"/>
      <c r="D21" s="1"/>
      <c r="E21" s="1"/>
      <c r="F21" s="1"/>
      <c r="G21" s="1"/>
      <c r="H21" s="1"/>
      <c r="I21" s="1"/>
      <c r="J21" s="1"/>
      <c r="K21" s="1"/>
      <c r="L21" s="1"/>
      <c r="M21" s="1"/>
      <c r="N21" s="1"/>
      <c r="O21" s="1"/>
    </row>
    <row r="22" spans="1:15" x14ac:dyDescent="0.3">
      <c r="E22" s="2" t="str">
        <f>APL!E21</f>
        <v>Verificar su Vigencia en el Listado Maestro de Documentos.</v>
      </c>
    </row>
  </sheetData>
  <mergeCells count="27">
    <mergeCell ref="F1:G5"/>
    <mergeCell ref="A14:B14"/>
    <mergeCell ref="C14:E14"/>
    <mergeCell ref="A20:B20"/>
    <mergeCell ref="C20:E20"/>
    <mergeCell ref="A17:B17"/>
    <mergeCell ref="C17:E17"/>
    <mergeCell ref="A18:B18"/>
    <mergeCell ref="C18:E18"/>
    <mergeCell ref="A19:B19"/>
    <mergeCell ref="C19:E19"/>
    <mergeCell ref="A6:E6"/>
    <mergeCell ref="A16:E16"/>
    <mergeCell ref="A1:A5"/>
    <mergeCell ref="B1:E1"/>
    <mergeCell ref="B2:E2"/>
    <mergeCell ref="B3:E3"/>
    <mergeCell ref="A7:E7"/>
    <mergeCell ref="D8:E8"/>
    <mergeCell ref="D9:E9"/>
    <mergeCell ref="A13:E13"/>
    <mergeCell ref="A15:B15"/>
    <mergeCell ref="C15:E15"/>
    <mergeCell ref="A10:B10"/>
    <mergeCell ref="C10:E10"/>
    <mergeCell ref="A11:B12"/>
    <mergeCell ref="C11:E12"/>
  </mergeCells>
  <pageMargins left="0.7" right="0.7" top="0.75" bottom="0.75" header="0.3" footer="0.3"/>
  <pageSetup scale="35"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19</vt:i4>
      </vt:variant>
    </vt:vector>
  </HeadingPairs>
  <TitlesOfParts>
    <vt:vector size="39" baseType="lpstr">
      <vt:lpstr>JBB</vt:lpstr>
      <vt:lpstr>Contexto JBB</vt:lpstr>
      <vt:lpstr>Contexto SIG</vt:lpstr>
      <vt:lpstr>APL</vt:lpstr>
      <vt:lpstr>APR</vt:lpstr>
      <vt:lpstr>CDI</vt:lpstr>
      <vt:lpstr>DOC</vt:lpstr>
      <vt:lpstr>DYP</vt:lpstr>
      <vt:lpstr>ECM</vt:lpstr>
      <vt:lpstr>FCR</vt:lpstr>
      <vt:lpstr>FIS</vt:lpstr>
      <vt:lpstr>GCO</vt:lpstr>
      <vt:lpstr>GCT</vt:lpstr>
      <vt:lpstr>GEN</vt:lpstr>
      <vt:lpstr>GTH</vt:lpstr>
      <vt:lpstr>JUR</vt:lpstr>
      <vt:lpstr>SDI</vt:lpstr>
      <vt:lpstr>TEC</vt:lpstr>
      <vt:lpstr>SAC</vt:lpstr>
      <vt:lpstr>Versión de información</vt:lpstr>
      <vt:lpstr>APL!Área_de_impresión</vt:lpstr>
      <vt:lpstr>APR!Área_de_impresión</vt:lpstr>
      <vt:lpstr>CDI!Área_de_impresión</vt:lpstr>
      <vt:lpstr>'Contexto JBB'!Área_de_impresión</vt:lpstr>
      <vt:lpstr>'Contexto SIG'!Área_de_impresión</vt:lpstr>
      <vt:lpstr>DOC!Área_de_impresión</vt:lpstr>
      <vt:lpstr>DYP!Área_de_impresión</vt:lpstr>
      <vt:lpstr>ECM!Área_de_impresión</vt:lpstr>
      <vt:lpstr>FCR!Área_de_impresión</vt:lpstr>
      <vt:lpstr>FIS!Área_de_impresión</vt:lpstr>
      <vt:lpstr>GCO!Área_de_impresión</vt:lpstr>
      <vt:lpstr>GCT!Área_de_impresión</vt:lpstr>
      <vt:lpstr>GEN!Área_de_impresión</vt:lpstr>
      <vt:lpstr>GTH!Área_de_impresión</vt:lpstr>
      <vt:lpstr>JBB!Área_de_impresión</vt:lpstr>
      <vt:lpstr>JUR!Área_de_impresión</vt:lpstr>
      <vt:lpstr>SAC!Área_de_impresión</vt:lpstr>
      <vt:lpstr>SDI!Área_de_impresión</vt:lpstr>
      <vt:lpstr>TEC!Área_de_impresión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Pablo Leonardo Molano</cp:lastModifiedBy>
  <cp:revision/>
  <dcterms:created xsi:type="dcterms:W3CDTF">2021-11-03T19:40:27Z</dcterms:created>
  <dcterms:modified xsi:type="dcterms:W3CDTF">2026-07-01T16:32:11Z</dcterms:modified>
  <cp:category/>
  <cp:contentStatus/>
</cp:coreProperties>
</file>